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MATERIAŁY OPISOWE\Sprawozdania\2023\kwartalne\Na stronę www\"/>
    </mc:Choice>
  </mc:AlternateContent>
  <xr:revisionPtr revIDLastSave="0" documentId="13_ncr:1_{9288B2B1-0A5A-4C48-B457-A725B8CC5526}" xr6:coauthVersionLast="47" xr6:coauthVersionMax="47" xr10:uidLastSave="{00000000-0000-0000-0000-000000000000}"/>
  <bookViews>
    <workbookView xWindow="150" yWindow="0" windowWidth="23550" windowHeight="15480" tabRatio="879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R4" i="6" l="1"/>
  <c r="H80" i="15" l="1"/>
  <c r="G80" i="15"/>
  <c r="F80" i="15"/>
  <c r="E80" i="15"/>
  <c r="D80" i="15"/>
  <c r="C80" i="15"/>
  <c r="B80" i="15"/>
  <c r="H64" i="15"/>
  <c r="H48" i="15"/>
  <c r="H32" i="15"/>
  <c r="H16" i="15"/>
  <c r="Q4" i="6" l="1"/>
  <c r="G32" i="15" l="1"/>
  <c r="G64" i="15"/>
  <c r="G48" i="15"/>
  <c r="G16" i="15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</calcChain>
</file>

<file path=xl/sharedStrings.xml><?xml version="1.0" encoding="utf-8"?>
<sst xmlns="http://schemas.openxmlformats.org/spreadsheetml/2006/main" count="246" uniqueCount="118">
  <si>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</si>
  <si>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</si>
  <si>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</si>
  <si>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</si>
  <si>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</si>
  <si>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</si>
  <si>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</si>
  <si>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</si>
  <si>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</si>
  <si>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</si>
  <si>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</si>
  <si>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</si>
  <si>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</si>
  <si>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</si>
  <si>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</si>
  <si>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</si>
  <si>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</si>
  <si>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</si>
  <si>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</si>
  <si>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</si>
  <si>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</si>
  <si>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</si>
  <si>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</si>
  <si>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</si>
  <si>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</si>
  <si>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</si>
  <si>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</si>
  <si>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</si>
  <si>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</si>
  <si>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</si>
  <si>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</si>
  <si>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</si>
  <si>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</si>
  <si>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</si>
  <si>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</si>
  <si>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</si>
  <si>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</si>
  <si>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</si>
  <si>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</si>
  <si>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</si>
  <si>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</si>
  <si>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</si>
  <si>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</si>
  <si>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</si>
  <si>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</si>
  <si>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</si>
  <si>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</si>
  <si>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</si>
  <si>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</si>
  <si>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</si>
  <si>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</si>
  <si>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</si>
  <si>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</si>
  <si>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</si>
  <si>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</si>
  <si>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</si>
  <si>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</si>
  <si>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</si>
  <si>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</si>
  <si>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</si>
  <si>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</si>
  <si>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</si>
  <si>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</si>
  <si>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</si>
  <si>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</si>
  <si>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</si>
  <si>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</si>
  <si>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</si>
  <si>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</si>
  <si>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</si>
  <si>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</si>
  <si>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</si>
  <si>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</si>
  <si>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</si>
  <si>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</si>
  <si>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</si>
  <si>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</si>
  <si>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</si>
  <si>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</si>
  <si>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</si>
  <si>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</si>
  <si>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</si>
  <si>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</si>
  <si>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</si>
  <si>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</si>
  <si>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</si>
  <si>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</si>
  <si>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</si>
  <si>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</si>
  <si>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</si>
  <si>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</si>
  <si>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</si>
  <si>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</si>
  <si>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</si>
  <si>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</si>
  <si>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</si>
  <si>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</si>
  <si>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</si>
  <si>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</si>
  <si>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</si>
  <si>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</si>
  <si>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</si>
  <si>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</si>
  <si>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</si>
  <si>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</si>
  <si>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</si>
  <si>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</si>
  <si>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</si>
  <si>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</si>
  <si>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</si>
  <si>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Świadczenia rehabilitacyjne - kwota w tys. zł</t>
  </si>
  <si>
    <t>II kw 2023</t>
  </si>
  <si>
    <t>Obywatele Białorusi</t>
  </si>
  <si>
    <t xml:space="preserve"> </t>
  </si>
  <si>
    <t>III kw 2023</t>
  </si>
  <si>
    <t>Cudzoziemcy - liczba osób objętych ubezpieczeniem emerytalno-rentowym (stan na koniec okresu)</t>
  </si>
  <si>
    <t>IV kw 2023</t>
  </si>
  <si>
    <t xml:space="preserve">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</si>
</sst>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/>
    <xf numFmtId="0" fontId="2" fillId="0" borderId="0" xfId="2" applyAlignment="1">
      <alignment horizontal="center" vertical="center"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" fontId="66" fillId="0" borderId="0" xfId="0" applyNumberFormat="1" applyFont="1"/>
    <xf numFmtId="0" fontId="2" fillId="0" borderId="0" xfId="2" applyAlignment="1">
      <alignment wrapText="1"/>
    </xf>
    <xf numFmtId="164" fontId="66" fillId="0" borderId="0" xfId="4" applyNumberFormat="1" applyFont="1"/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1" defaultTableStyle="TableStyleMedium2" defaultPivotStyle="PivotStyleLight16">
    <tableStyle name="Invisible" pivot="0" table="0" count="0" xr9:uid="{76155A94-834A-4F07-BF7B-B3CEDB837668}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7"/>
  <sheetViews>
    <sheetView tabSelected="1" workbookViewId="0">
      <selection activeCell="I14" sqref="I14"/>
    </sheetView>
  </sheetViews>
  <sheetFormatPr defaultRowHeight="15"/>
  <cols>
    <col min="1" max="1" width="15.140625" customWidth="1"/>
    <col min="2" max="2" width="10" customWidth="1"/>
  </cols>
  <sheetData>
    <row r="1" spans="1:2" ht="16.5" thickBot="1">
      <c r="A1" s="2" t="s">
        <v>106</v>
      </c>
      <c r="B1" s="1"/>
    </row>
    <row r="2" spans="1:2" ht="18.75" customHeight="1" thickBot="1">
      <c r="A2" s="6" t="s">
        <v>104</v>
      </c>
      <c r="B2" s="6" t="s">
        <v>105</v>
      </c>
    </row>
    <row r="3" spans="1:2">
      <c r="A3" s="47">
        <v>2007</v>
      </c>
      <c r="B3" s="50">
        <v>0.73799999999999999</v>
      </c>
    </row>
    <row r="4" spans="1:2">
      <c r="A4" s="47">
        <v>2008</v>
      </c>
      <c r="B4" s="50">
        <v>0.61099999999999999</v>
      </c>
    </row>
    <row r="5" spans="1:2">
      <c r="A5" s="48">
        <v>2009</v>
      </c>
      <c r="B5" s="51">
        <v>0.57199999999999995</v>
      </c>
    </row>
    <row r="6" spans="1:2">
      <c r="A6" s="48">
        <v>2010</v>
      </c>
      <c r="B6" s="51">
        <v>0.55700000000000005</v>
      </c>
    </row>
    <row r="7" spans="1:2">
      <c r="A7" s="48">
        <v>2011</v>
      </c>
      <c r="B7" s="51">
        <v>0.61599999999999999</v>
      </c>
    </row>
    <row r="8" spans="1:2">
      <c r="A8" s="48">
        <v>2012</v>
      </c>
      <c r="B8" s="51">
        <v>0.69399999999999995</v>
      </c>
    </row>
    <row r="9" spans="1:2">
      <c r="A9" s="48">
        <v>2013</v>
      </c>
      <c r="B9" s="51">
        <v>0.67</v>
      </c>
    </row>
    <row r="10" spans="1:2">
      <c r="A10" s="48">
        <v>2014</v>
      </c>
      <c r="B10" s="51">
        <v>0.68500000000000005</v>
      </c>
    </row>
    <row r="11" spans="1:2">
      <c r="A11" s="48">
        <v>2015</v>
      </c>
      <c r="B11" s="51">
        <v>0.71899999999999997</v>
      </c>
    </row>
    <row r="12" spans="1:2">
      <c r="A12" s="48">
        <v>2016</v>
      </c>
      <c r="B12" s="51">
        <v>0.74199999999999999</v>
      </c>
    </row>
    <row r="13" spans="1:2">
      <c r="A13" s="48">
        <v>2017</v>
      </c>
      <c r="B13" s="51">
        <v>0.78500000000000003</v>
      </c>
    </row>
    <row r="14" spans="1:2">
      <c r="A14" s="48">
        <v>2018</v>
      </c>
      <c r="B14" s="51">
        <v>0.78600000000000003</v>
      </c>
    </row>
    <row r="15" spans="1:2">
      <c r="A15" s="49">
        <v>2019</v>
      </c>
      <c r="B15" s="52">
        <v>0.81</v>
      </c>
    </row>
    <row r="16" spans="1:2">
      <c r="A16" s="48">
        <v>2020</v>
      </c>
      <c r="B16" s="53">
        <v>0.747</v>
      </c>
    </row>
    <row r="17" spans="1:2">
      <c r="A17" s="48">
        <v>2021</v>
      </c>
      <c r="B17" s="53">
        <v>0.81699999999999995</v>
      </c>
    </row>
    <row r="18" spans="1:2">
      <c r="A18" s="49">
        <v>2022</v>
      </c>
      <c r="B18" s="51">
        <v>0.85</v>
      </c>
    </row>
    <row r="19" spans="1:2">
      <c r="A19" s="48">
        <v>2023</v>
      </c>
      <c r="B19" s="51">
        <v>0.83599999999999997</v>
      </c>
    </row>
    <row r="20" spans="1:2">
      <c r="A20" s="48"/>
    </row>
    <row r="21" spans="1:2">
      <c r="A21" s="49"/>
    </row>
    <row r="37" spans="15:15">
      <c r="O37" t="s">
        <v>113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4"/>
  <sheetViews>
    <sheetView workbookViewId="0">
      <selection activeCell="J6" sqref="J6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63913.5</v>
      </c>
      <c r="J3" s="12">
        <v>74307.716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</v>
      </c>
      <c r="J4" s="12">
        <v>77044.678</v>
      </c>
      <c r="K4" s="37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65688.899999999994</v>
      </c>
      <c r="J5" s="12">
        <v>75867.179999999993</v>
      </c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67848.899999999994</v>
      </c>
      <c r="J6" s="13">
        <v>75553.158000000025</v>
      </c>
    </row>
    <row r="7" spans="1:11">
      <c r="G7" s="12"/>
      <c r="I7" s="12"/>
      <c r="J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</v>
      </c>
      <c r="J10" s="12">
        <v>72275.894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65642.600000000006</v>
      </c>
      <c r="J11" s="12">
        <v>76134.731</v>
      </c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</v>
      </c>
      <c r="J12" s="12">
        <v>75461.587</v>
      </c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69251</v>
      </c>
      <c r="J13" s="13">
        <v>76689.745999999985</v>
      </c>
    </row>
    <row r="14" spans="1:11">
      <c r="I14" s="12"/>
      <c r="J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opLeftCell="D1" workbookViewId="0">
      <selection activeCell="I24" sqref="I24"/>
    </sheetView>
  </sheetViews>
  <sheetFormatPr defaultRowHeight="15"/>
  <cols>
    <col min="1" max="1" width="6.42578125" customWidth="1"/>
    <col min="2" max="4" width="11.85546875" customWidth="1"/>
    <col min="5" max="16" width="11" customWidth="1"/>
  </cols>
  <sheetData>
    <row r="1" spans="1:13">
      <c r="A1" s="38" t="s">
        <v>94</v>
      </c>
      <c r="B1" s="38"/>
      <c r="C1" s="38"/>
      <c r="D1" s="38"/>
    </row>
    <row r="2" spans="1:13">
      <c r="A2" s="38"/>
      <c r="B2" s="39">
        <v>2012</v>
      </c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39">
        <v>2022</v>
      </c>
      <c r="M2" s="39">
        <v>2023</v>
      </c>
    </row>
    <row r="3" spans="1:13">
      <c r="A3" s="34" t="s">
        <v>95</v>
      </c>
      <c r="B3" s="37">
        <v>14556023</v>
      </c>
      <c r="C3" s="37">
        <v>14524228</v>
      </c>
      <c r="D3" s="37">
        <v>14418896</v>
      </c>
      <c r="E3" s="37">
        <v>14579785</v>
      </c>
      <c r="F3" s="37">
        <v>14857131</v>
      </c>
      <c r="G3" s="37">
        <v>15173806</v>
      </c>
      <c r="H3" s="37">
        <v>15663169</v>
      </c>
      <c r="I3" s="37">
        <v>15904347</v>
      </c>
      <c r="J3" s="37">
        <v>16113247</v>
      </c>
      <c r="K3" s="37">
        <v>15839817</v>
      </c>
      <c r="L3" s="37">
        <v>16140220</v>
      </c>
      <c r="M3" s="37">
        <v>16267642</v>
      </c>
    </row>
    <row r="4" spans="1:13">
      <c r="A4" s="34" t="s">
        <v>96</v>
      </c>
      <c r="B4" s="37">
        <v>14546333</v>
      </c>
      <c r="C4" s="37">
        <v>14546333</v>
      </c>
      <c r="D4" s="37">
        <v>14453280</v>
      </c>
      <c r="E4" s="37">
        <v>14624218</v>
      </c>
      <c r="F4" s="37">
        <v>14919871</v>
      </c>
      <c r="G4" s="37">
        <v>15274827</v>
      </c>
      <c r="H4" s="37">
        <v>15727652</v>
      </c>
      <c r="I4" s="37">
        <v>15956488</v>
      </c>
      <c r="J4" s="37">
        <v>15851569</v>
      </c>
      <c r="K4" s="37">
        <v>15876370</v>
      </c>
      <c r="L4" s="37">
        <v>16192906</v>
      </c>
      <c r="M4" s="37">
        <v>16228196</v>
      </c>
    </row>
    <row r="5" spans="1:13">
      <c r="A5" s="34" t="s">
        <v>97</v>
      </c>
      <c r="B5" s="37">
        <v>14511820</v>
      </c>
      <c r="C5" s="37">
        <v>14552191</v>
      </c>
      <c r="D5" s="37">
        <v>14435113</v>
      </c>
      <c r="E5" s="37">
        <v>14672517</v>
      </c>
      <c r="F5" s="37">
        <v>14973431</v>
      </c>
      <c r="G5" s="37">
        <v>15376791</v>
      </c>
      <c r="H5" s="37">
        <v>15740402</v>
      </c>
      <c r="I5" s="37">
        <v>15978884</v>
      </c>
      <c r="J5" s="37">
        <v>15735674</v>
      </c>
      <c r="K5" s="37">
        <v>15929546</v>
      </c>
      <c r="L5" s="37">
        <v>16142985</v>
      </c>
      <c r="M5" s="37">
        <v>16183815</v>
      </c>
    </row>
    <row r="6" spans="1:13">
      <c r="A6" s="34" t="s">
        <v>98</v>
      </c>
      <c r="B6" s="37">
        <v>14603936</v>
      </c>
      <c r="C6" s="37">
        <v>14519760</v>
      </c>
      <c r="D6" s="37">
        <v>14525029</v>
      </c>
      <c r="E6" s="37">
        <v>14821459</v>
      </c>
      <c r="F6" s="37">
        <v>15109632</v>
      </c>
      <c r="G6" s="37">
        <v>15543784</v>
      </c>
      <c r="H6" s="37">
        <v>15847583</v>
      </c>
      <c r="I6" s="37">
        <v>16111484</v>
      </c>
      <c r="J6" s="37">
        <v>15781346</v>
      </c>
      <c r="K6" s="37">
        <v>16077778</v>
      </c>
      <c r="L6" s="37">
        <v>16273040</v>
      </c>
      <c r="M6" s="37">
        <v>16262491</v>
      </c>
    </row>
    <row r="7" spans="1:13">
      <c r="A7" s="34"/>
      <c r="B7" s="34"/>
      <c r="C7" s="34"/>
      <c r="D7" s="34"/>
    </row>
    <row r="8" spans="1:13">
      <c r="A8" s="34"/>
      <c r="B8" s="34"/>
      <c r="C8" s="34"/>
      <c r="D8" s="34"/>
    </row>
    <row r="9" spans="1:13">
      <c r="A9" s="34"/>
      <c r="B9" s="34"/>
      <c r="C9" s="34"/>
      <c r="D9" s="34"/>
    </row>
    <row r="10" spans="1:13">
      <c r="A10" s="34"/>
      <c r="B10" s="34"/>
      <c r="C10" s="34"/>
      <c r="D10" s="34"/>
    </row>
    <row r="11" spans="1:13">
      <c r="A11" s="34"/>
      <c r="B11" s="34"/>
      <c r="C11" s="34"/>
      <c r="D11" s="34"/>
    </row>
    <row r="12" spans="1:13">
      <c r="A12" s="34"/>
      <c r="B12" s="34"/>
      <c r="C12" s="34"/>
      <c r="D12" s="34"/>
    </row>
    <row r="13" spans="1:13">
      <c r="A13" s="34"/>
      <c r="B13" s="34"/>
      <c r="C13" s="34"/>
      <c r="D13" s="34"/>
    </row>
    <row r="14" spans="1:13">
      <c r="A14" s="34"/>
      <c r="B14" s="34"/>
      <c r="C14" s="34"/>
      <c r="D14" s="34"/>
    </row>
    <row r="15" spans="1:13">
      <c r="A15" s="34"/>
      <c r="B15" s="34"/>
      <c r="C15" s="34"/>
      <c r="D15" s="34"/>
    </row>
    <row r="16" spans="1:13">
      <c r="A16" s="34"/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84"/>
  <sheetViews>
    <sheetView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C56" sqref="C56"/>
    </sheetView>
  </sheetViews>
  <sheetFormatPr defaultColWidth="8.85546875" defaultRowHeight="12.75"/>
  <cols>
    <col min="1" max="1" width="12.7109375" style="54" customWidth="1"/>
    <col min="2" max="2" width="13.140625" style="54" customWidth="1"/>
    <col min="3" max="3" width="12" style="54" customWidth="1"/>
    <col min="4" max="4" width="9.5703125" style="54" bestFit="1" customWidth="1"/>
    <col min="5" max="5" width="8.85546875" style="54"/>
    <col min="6" max="6" width="5.5703125" style="54" customWidth="1"/>
    <col min="7" max="11" width="8.85546875" style="54"/>
    <col min="12" max="12" width="5.140625" style="54" customWidth="1"/>
    <col min="13" max="16384" width="8.85546875" style="54"/>
  </cols>
  <sheetData>
    <row r="1" spans="1:4">
      <c r="A1" s="26" t="s">
        <v>115</v>
      </c>
    </row>
    <row r="2" spans="1:4" ht="33.75" customHeight="1">
      <c r="B2" s="55" t="s">
        <v>43</v>
      </c>
      <c r="C2" s="55" t="s">
        <v>44</v>
      </c>
      <c r="D2" s="55" t="s">
        <v>112</v>
      </c>
    </row>
    <row r="3" spans="1:4">
      <c r="A3" s="54" t="s">
        <v>45</v>
      </c>
      <c r="B3" s="56">
        <v>87511</v>
      </c>
      <c r="C3" s="56">
        <v>27012</v>
      </c>
      <c r="D3" s="56">
        <v>5663</v>
      </c>
    </row>
    <row r="4" spans="1:4">
      <c r="A4" s="54" t="s">
        <v>46</v>
      </c>
      <c r="B4" s="56">
        <v>91396</v>
      </c>
      <c r="C4" s="56">
        <v>29745</v>
      </c>
      <c r="D4" s="56">
        <v>5811</v>
      </c>
    </row>
    <row r="5" spans="1:4">
      <c r="A5" s="54" t="s">
        <v>47</v>
      </c>
      <c r="B5" s="56">
        <v>92786</v>
      </c>
      <c r="C5" s="56">
        <v>30699</v>
      </c>
      <c r="D5" s="56">
        <v>5873</v>
      </c>
    </row>
    <row r="6" spans="1:4">
      <c r="A6" s="54" t="s">
        <v>48</v>
      </c>
      <c r="B6" s="56">
        <v>93012</v>
      </c>
      <c r="C6" s="56">
        <v>29713</v>
      </c>
      <c r="D6" s="56">
        <v>6035</v>
      </c>
    </row>
    <row r="7" spans="1:4">
      <c r="A7" s="54" t="s">
        <v>49</v>
      </c>
      <c r="B7" s="56">
        <v>94773</v>
      </c>
      <c r="C7" s="56">
        <v>29854</v>
      </c>
      <c r="D7" s="56">
        <v>6092</v>
      </c>
    </row>
    <row r="8" spans="1:4">
      <c r="A8" s="54" t="s">
        <v>50</v>
      </c>
      <c r="B8" s="56">
        <v>97873</v>
      </c>
      <c r="C8" s="56">
        <v>32007</v>
      </c>
      <c r="D8" s="56">
        <v>6162</v>
      </c>
    </row>
    <row r="9" spans="1:4">
      <c r="A9" s="54" t="s">
        <v>51</v>
      </c>
      <c r="B9" s="56">
        <v>99792</v>
      </c>
      <c r="C9" s="56">
        <v>33112</v>
      </c>
      <c r="D9" s="56">
        <v>6250</v>
      </c>
    </row>
    <row r="10" spans="1:4">
      <c r="A10" s="54" t="s">
        <v>52</v>
      </c>
      <c r="B10" s="56">
        <v>101083</v>
      </c>
      <c r="C10" s="56">
        <v>32989</v>
      </c>
      <c r="D10" s="56">
        <v>6387</v>
      </c>
    </row>
    <row r="11" spans="1:4">
      <c r="A11" s="54" t="s">
        <v>53</v>
      </c>
      <c r="B11" s="56">
        <v>105799</v>
      </c>
      <c r="C11" s="56">
        <v>35494</v>
      </c>
      <c r="D11" s="56">
        <v>6576</v>
      </c>
    </row>
    <row r="12" spans="1:4">
      <c r="A12" s="54" t="s">
        <v>54</v>
      </c>
      <c r="B12" s="56">
        <v>112472</v>
      </c>
      <c r="C12" s="56">
        <v>40232</v>
      </c>
      <c r="D12" s="56">
        <v>6766</v>
      </c>
    </row>
    <row r="13" spans="1:4">
      <c r="A13" s="54" t="s">
        <v>55</v>
      </c>
      <c r="B13" s="56">
        <v>119170</v>
      </c>
      <c r="C13" s="56">
        <v>45634</v>
      </c>
      <c r="D13" s="56">
        <v>6959</v>
      </c>
    </row>
    <row r="14" spans="1:4">
      <c r="A14" s="54" t="s">
        <v>56</v>
      </c>
      <c r="B14" s="56">
        <v>124349</v>
      </c>
      <c r="C14" s="56">
        <v>49150</v>
      </c>
      <c r="D14" s="56">
        <v>7094</v>
      </c>
    </row>
    <row r="15" spans="1:4">
      <c r="A15" s="54" t="s">
        <v>57</v>
      </c>
      <c r="B15" s="56">
        <v>137278</v>
      </c>
      <c r="C15" s="56">
        <v>59840</v>
      </c>
      <c r="D15" s="56">
        <v>7344</v>
      </c>
    </row>
    <row r="16" spans="1:4">
      <c r="A16" s="54" t="s">
        <v>58</v>
      </c>
      <c r="B16" s="56">
        <v>155135</v>
      </c>
      <c r="C16" s="56">
        <v>75597</v>
      </c>
      <c r="D16" s="56">
        <v>7674</v>
      </c>
    </row>
    <row r="17" spans="1:4">
      <c r="A17" s="54" t="s">
        <v>59</v>
      </c>
      <c r="B17" s="56">
        <v>171583</v>
      </c>
      <c r="C17" s="56">
        <v>90891</v>
      </c>
      <c r="D17" s="56">
        <v>8208</v>
      </c>
    </row>
    <row r="18" spans="1:4">
      <c r="A18" s="54" t="s">
        <v>60</v>
      </c>
      <c r="B18" s="57">
        <v>184188</v>
      </c>
      <c r="C18" s="57">
        <v>101150</v>
      </c>
      <c r="D18" s="57">
        <v>8903</v>
      </c>
    </row>
    <row r="19" spans="1:4">
      <c r="A19" s="54" t="s">
        <v>61</v>
      </c>
      <c r="B19" s="56">
        <v>205309</v>
      </c>
      <c r="C19" s="56">
        <v>119329</v>
      </c>
      <c r="D19" s="56">
        <v>9661</v>
      </c>
    </row>
    <row r="20" spans="1:4">
      <c r="A20" s="54" t="s">
        <v>62</v>
      </c>
      <c r="B20" s="56">
        <v>237279</v>
      </c>
      <c r="C20" s="56">
        <v>147320</v>
      </c>
      <c r="D20" s="56">
        <v>11105</v>
      </c>
    </row>
    <row r="21" spans="1:4">
      <c r="A21" s="54" t="s">
        <v>63</v>
      </c>
      <c r="B21" s="56">
        <v>266475</v>
      </c>
      <c r="C21" s="56">
        <v>172721</v>
      </c>
      <c r="D21" s="56">
        <v>12835</v>
      </c>
    </row>
    <row r="22" spans="1:4">
      <c r="A22" s="54" t="s">
        <v>64</v>
      </c>
      <c r="B22" s="56">
        <v>293188</v>
      </c>
      <c r="C22" s="56">
        <v>194418</v>
      </c>
      <c r="D22" s="56">
        <v>14351</v>
      </c>
    </row>
    <row r="23" spans="1:4">
      <c r="A23" s="54" t="s">
        <v>65</v>
      </c>
      <c r="B23" s="56">
        <v>330271</v>
      </c>
      <c r="C23" s="56">
        <v>227503</v>
      </c>
      <c r="D23" s="56">
        <v>16040</v>
      </c>
    </row>
    <row r="24" spans="1:4">
      <c r="A24" s="54" t="s">
        <v>66</v>
      </c>
      <c r="B24" s="56">
        <v>378461</v>
      </c>
      <c r="C24" s="56">
        <v>270219</v>
      </c>
      <c r="D24" s="56">
        <v>18430</v>
      </c>
    </row>
    <row r="25" spans="1:4">
      <c r="A25" s="54" t="s">
        <v>67</v>
      </c>
      <c r="B25" s="56">
        <v>422992</v>
      </c>
      <c r="C25" s="56">
        <v>307761</v>
      </c>
      <c r="D25" s="56">
        <v>21472</v>
      </c>
    </row>
    <row r="26" spans="1:4">
      <c r="A26" s="54" t="s">
        <v>68</v>
      </c>
      <c r="B26" s="56">
        <v>440255</v>
      </c>
      <c r="C26" s="56">
        <v>316474</v>
      </c>
      <c r="D26" s="56">
        <v>24013</v>
      </c>
    </row>
    <row r="27" spans="1:4">
      <c r="A27" s="54" t="s">
        <v>69</v>
      </c>
      <c r="B27" s="56">
        <v>476174</v>
      </c>
      <c r="C27" s="56">
        <v>345215</v>
      </c>
      <c r="D27" s="56">
        <v>26306</v>
      </c>
    </row>
    <row r="28" spans="1:4">
      <c r="A28" s="54" t="s">
        <v>70</v>
      </c>
      <c r="B28" s="56">
        <v>541175</v>
      </c>
      <c r="C28" s="56">
        <v>403239</v>
      </c>
      <c r="D28" s="56">
        <v>29591</v>
      </c>
    </row>
    <row r="29" spans="1:4">
      <c r="A29" s="54" t="s">
        <v>71</v>
      </c>
      <c r="B29" s="56">
        <v>569116</v>
      </c>
      <c r="C29" s="56">
        <v>425670</v>
      </c>
      <c r="D29" s="56">
        <v>32631.999999999996</v>
      </c>
    </row>
    <row r="30" spans="1:4">
      <c r="A30" s="54" t="s">
        <v>72</v>
      </c>
      <c r="B30" s="56">
        <v>569724</v>
      </c>
      <c r="C30" s="56">
        <v>420723</v>
      </c>
      <c r="D30" s="56">
        <v>34143</v>
      </c>
    </row>
    <row r="31" spans="1:4">
      <c r="A31" s="54" t="s">
        <v>73</v>
      </c>
      <c r="B31" s="56">
        <v>609719</v>
      </c>
      <c r="C31" s="56">
        <v>454564</v>
      </c>
      <c r="D31" s="56">
        <v>36173</v>
      </c>
    </row>
    <row r="32" spans="1:4">
      <c r="A32" s="54" t="s">
        <v>74</v>
      </c>
      <c r="B32" s="56">
        <v>644342</v>
      </c>
      <c r="C32" s="56">
        <v>483266</v>
      </c>
      <c r="D32" s="56">
        <v>38503</v>
      </c>
    </row>
    <row r="33" spans="1:4">
      <c r="A33" s="54" t="s">
        <v>75</v>
      </c>
      <c r="B33" s="56">
        <v>665602</v>
      </c>
      <c r="C33" s="56">
        <v>499601</v>
      </c>
      <c r="D33" s="56">
        <v>41029</v>
      </c>
    </row>
    <row r="34" spans="1:4">
      <c r="A34" s="54" t="s">
        <v>76</v>
      </c>
      <c r="B34" s="56">
        <v>651506</v>
      </c>
      <c r="C34" s="56">
        <v>479113</v>
      </c>
      <c r="D34" s="56">
        <v>42797</v>
      </c>
    </row>
    <row r="35" spans="1:4">
      <c r="A35" s="54" t="s">
        <v>77</v>
      </c>
      <c r="B35" s="56">
        <v>662253</v>
      </c>
      <c r="C35" s="56">
        <v>484753</v>
      </c>
      <c r="D35" s="56">
        <v>43767</v>
      </c>
    </row>
    <row r="36" spans="1:4">
      <c r="A36" s="54" t="s">
        <v>78</v>
      </c>
      <c r="B36" s="56">
        <v>605433</v>
      </c>
      <c r="C36" s="56">
        <v>433497</v>
      </c>
      <c r="D36" s="56">
        <v>41859</v>
      </c>
    </row>
    <row r="37" spans="1:4">
      <c r="A37" s="54" t="s">
        <v>79</v>
      </c>
      <c r="B37" s="56">
        <v>689226</v>
      </c>
      <c r="C37" s="56">
        <v>507029</v>
      </c>
      <c r="D37" s="56">
        <v>46222</v>
      </c>
    </row>
    <row r="38" spans="1:4">
      <c r="A38" s="54" t="s">
        <v>80</v>
      </c>
      <c r="B38" s="56">
        <v>725173</v>
      </c>
      <c r="C38" s="56">
        <v>532503</v>
      </c>
      <c r="D38" s="56">
        <v>50606</v>
      </c>
    </row>
    <row r="39" spans="1:4">
      <c r="A39" s="54" t="s">
        <v>81</v>
      </c>
      <c r="B39" s="56">
        <v>766036</v>
      </c>
      <c r="C39" s="56">
        <v>564109</v>
      </c>
      <c r="D39" s="56">
        <v>54405</v>
      </c>
    </row>
    <row r="40" spans="1:4">
      <c r="A40" s="54" t="s">
        <v>82</v>
      </c>
      <c r="B40" s="56">
        <v>818772</v>
      </c>
      <c r="C40" s="56">
        <v>603481</v>
      </c>
      <c r="D40" s="56">
        <v>59171</v>
      </c>
    </row>
    <row r="41" spans="1:4">
      <c r="A41" s="54" t="s">
        <v>87</v>
      </c>
      <c r="B41" s="56">
        <v>846418</v>
      </c>
      <c r="C41" s="56">
        <v>616901</v>
      </c>
      <c r="D41" s="56">
        <v>64572.999999999993</v>
      </c>
    </row>
    <row r="42" spans="1:4">
      <c r="A42" s="54" t="s">
        <v>88</v>
      </c>
      <c r="B42" s="56">
        <v>875090</v>
      </c>
      <c r="C42" s="56">
        <v>627028</v>
      </c>
      <c r="D42" s="56">
        <v>71215</v>
      </c>
    </row>
    <row r="43" spans="1:4">
      <c r="A43" s="54" t="s">
        <v>91</v>
      </c>
      <c r="B43" s="56">
        <v>932126</v>
      </c>
      <c r="C43" s="56">
        <v>666743</v>
      </c>
      <c r="D43" s="56">
        <v>78294</v>
      </c>
    </row>
    <row r="44" spans="1:4">
      <c r="A44" s="54" t="s">
        <v>93</v>
      </c>
      <c r="B44" s="56">
        <v>1011820</v>
      </c>
      <c r="C44" s="56">
        <v>729002</v>
      </c>
      <c r="D44" s="56">
        <v>87682</v>
      </c>
    </row>
    <row r="45" spans="1:4">
      <c r="A45" s="54" t="s">
        <v>99</v>
      </c>
      <c r="B45" s="56">
        <v>1045139</v>
      </c>
      <c r="C45" s="56">
        <v>744388</v>
      </c>
      <c r="D45" s="56">
        <v>98538</v>
      </c>
    </row>
    <row r="46" spans="1:4">
      <c r="A46" s="54" t="s">
        <v>107</v>
      </c>
      <c r="B46" s="56">
        <v>1063261</v>
      </c>
      <c r="C46" s="56">
        <v>745980</v>
      </c>
      <c r="D46" s="56">
        <v>108111</v>
      </c>
    </row>
    <row r="47" spans="1:4">
      <c r="A47" s="54" t="s">
        <v>108</v>
      </c>
      <c r="B47" s="56">
        <v>1073366</v>
      </c>
      <c r="C47" s="56">
        <v>741898</v>
      </c>
      <c r="D47" s="56">
        <v>116021</v>
      </c>
    </row>
    <row r="48" spans="1:4">
      <c r="A48" s="54" t="s">
        <v>111</v>
      </c>
      <c r="B48" s="56">
        <v>1094148</v>
      </c>
      <c r="C48" s="56">
        <v>748407</v>
      </c>
      <c r="D48" s="56">
        <v>121719</v>
      </c>
    </row>
    <row r="49" spans="1:4">
      <c r="A49" s="54" t="s">
        <v>114</v>
      </c>
      <c r="B49" s="56">
        <v>1111695</v>
      </c>
      <c r="C49" s="56">
        <v>753080</v>
      </c>
      <c r="D49" s="56">
        <v>126344</v>
      </c>
    </row>
    <row r="50" spans="1:4">
      <c r="A50" s="54" t="s">
        <v>116</v>
      </c>
      <c r="B50" s="56">
        <v>1127744</v>
      </c>
      <c r="C50" s="56">
        <v>759387</v>
      </c>
      <c r="D50" s="56">
        <v>129375</v>
      </c>
    </row>
    <row r="51" spans="1:4" ht="14.25">
      <c r="A51" s="59"/>
      <c r="B51" s="60"/>
      <c r="C51" s="60"/>
      <c r="D51" s="58"/>
    </row>
    <row r="52" spans="1:4" ht="14.25">
      <c r="A52" s="59"/>
      <c r="B52" s="60"/>
      <c r="C52" s="60"/>
      <c r="D52" s="58"/>
    </row>
    <row r="53" spans="1:4" ht="14.25">
      <c r="D53" s="58"/>
    </row>
    <row r="54" spans="1:4" ht="14.25">
      <c r="D54" s="58"/>
    </row>
    <row r="55" spans="1:4" ht="14.25">
      <c r="D55" s="58"/>
    </row>
    <row r="56" spans="1:4" ht="14.25">
      <c r="D56" s="58"/>
    </row>
    <row r="57" spans="1:4" ht="14.25">
      <c r="D57" s="58"/>
    </row>
    <row r="58" spans="1:4" ht="14.25">
      <c r="D58" s="58"/>
    </row>
    <row r="59" spans="1:4" ht="14.25">
      <c r="D59" s="58"/>
    </row>
    <row r="60" spans="1:4" ht="14.25">
      <c r="D60" s="58"/>
    </row>
    <row r="61" spans="1:4" ht="14.25">
      <c r="D61" s="58"/>
    </row>
    <row r="62" spans="1:4" ht="14.25">
      <c r="D62" s="58"/>
    </row>
    <row r="63" spans="1:4" ht="14.25">
      <c r="D63" s="58"/>
    </row>
    <row r="64" spans="1:4" ht="14.25">
      <c r="D64" s="58"/>
    </row>
    <row r="65" spans="4:4" ht="14.25">
      <c r="D65" s="58"/>
    </row>
    <row r="66" spans="4:4" ht="14.25">
      <c r="D66" s="58"/>
    </row>
    <row r="67" spans="4:4" ht="14.25">
      <c r="D67" s="58"/>
    </row>
    <row r="68" spans="4:4" ht="14.25">
      <c r="D68" s="58"/>
    </row>
    <row r="69" spans="4:4" ht="14.25">
      <c r="D69" s="58"/>
    </row>
    <row r="70" spans="4:4" ht="14.25">
      <c r="D70" s="58"/>
    </row>
    <row r="71" spans="4:4" ht="14.25">
      <c r="D71" s="58"/>
    </row>
    <row r="72" spans="4:4" ht="14.25">
      <c r="D72" s="58"/>
    </row>
    <row r="73" spans="4:4" ht="14.25">
      <c r="D73" s="58"/>
    </row>
    <row r="74" spans="4:4" ht="14.25">
      <c r="D74" s="58"/>
    </row>
    <row r="75" spans="4:4" ht="14.25">
      <c r="D75" s="58"/>
    </row>
    <row r="76" spans="4:4" ht="14.25">
      <c r="D76" s="58"/>
    </row>
    <row r="77" spans="4:4" ht="14.25">
      <c r="D77" s="58"/>
    </row>
    <row r="78" spans="4:4" ht="14.25">
      <c r="D78" s="58"/>
    </row>
    <row r="79" spans="4:4" ht="14.25">
      <c r="D79" s="58"/>
    </row>
    <row r="80" spans="4:4" ht="14.25">
      <c r="D80" s="58"/>
    </row>
    <row r="81" spans="4:4" ht="14.25">
      <c r="D81" s="58"/>
    </row>
    <row r="82" spans="4:4" ht="14.25">
      <c r="D82" s="58"/>
    </row>
    <row r="83" spans="4:4" ht="14.25">
      <c r="D83" s="58"/>
    </row>
    <row r="84" spans="4:4" ht="14.25">
      <c r="D84" s="58"/>
    </row>
  </sheetData>
  <phoneticPr fontId="65" type="noConversion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topLeftCell="E1" zoomScaleNormal="100" workbookViewId="0">
      <selection activeCell="O26" sqref="O26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>
        <v>6175.3119999999999</v>
      </c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>
        <v>6187.29</v>
      </c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>
        <v>6191.951</v>
      </c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>
        <v>6190.3370000000004</v>
      </c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>
        <v>6192.4140000000007</v>
      </c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>
        <v>6217.5680000000002</v>
      </c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>
        <v>6242.4840000000004</v>
      </c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>
        <v>6253.8820000000005</v>
      </c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>
        <v>6260.8320000000003</v>
      </c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L14"/>
  <sheetViews>
    <sheetView topLeftCell="F1" workbookViewId="0">
      <selection activeCell="S14" sqref="S14"/>
    </sheetView>
  </sheetViews>
  <sheetFormatPr defaultColWidth="9.140625" defaultRowHeight="15"/>
  <cols>
    <col min="10" max="10" width="9.42578125" bestFit="1" customWidth="1"/>
  </cols>
  <sheetData>
    <row r="1" spans="1:12" ht="16.5" thickBot="1">
      <c r="A1" s="2" t="s">
        <v>27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</row>
    <row r="4" spans="1:12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</row>
    <row r="5" spans="1:12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</row>
    <row r="6" spans="1:12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>
        <v>1174.9990000000003</v>
      </c>
    </row>
    <row r="7" spans="1:12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>
        <v>1174.6849999999999</v>
      </c>
    </row>
    <row r="8" spans="1:12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>
        <v>1174.9529999999997</v>
      </c>
    </row>
    <row r="9" spans="1:12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>
        <v>1174.5920000000001</v>
      </c>
    </row>
    <row r="10" spans="1:12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>
        <v>1174.1779999999999</v>
      </c>
    </row>
    <row r="11" spans="1:12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>
        <v>1162.4460000000001</v>
      </c>
    </row>
    <row r="12" spans="1:12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>
        <v>1162.0319999999999</v>
      </c>
    </row>
    <row r="13" spans="1:12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>
        <v>1166.1030000000001</v>
      </c>
    </row>
    <row r="14" spans="1:12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>
        <v>1169.519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L14"/>
  <sheetViews>
    <sheetView topLeftCell="E1" workbookViewId="0">
      <selection activeCell="O7" sqref="O7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2" ht="16.5" thickBot="1">
      <c r="A1" s="2" t="s">
        <v>28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</row>
    <row r="4" spans="1:12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</row>
    <row r="5" spans="1:12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</row>
    <row r="6" spans="1:12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>
        <v>544.43799999999999</v>
      </c>
    </row>
    <row r="7" spans="1:12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>
        <v>541.12599999999998</v>
      </c>
    </row>
    <row r="8" spans="1:12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>
        <v>538.68300000000011</v>
      </c>
    </row>
    <row r="9" spans="1:12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>
        <v>536.36</v>
      </c>
    </row>
    <row r="10" spans="1:12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>
        <v>534.13</v>
      </c>
    </row>
    <row r="11" spans="1:12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>
        <v>527.12700000000007</v>
      </c>
    </row>
    <row r="12" spans="1:12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>
        <v>520.23399999999992</v>
      </c>
    </row>
    <row r="13" spans="1:12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>
        <v>515.50400000000002</v>
      </c>
    </row>
    <row r="14" spans="1:12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>
        <v>514.14100000000008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B9"/>
  <sheetViews>
    <sheetView workbookViewId="0">
      <selection activeCell="E16" sqref="E16"/>
    </sheetView>
  </sheetViews>
  <sheetFormatPr defaultRowHeight="15"/>
  <cols>
    <col min="1" max="1" width="29.85546875" customWidth="1"/>
    <col min="2" max="2" width="11.5703125" customWidth="1"/>
    <col min="3" max="4" width="8.5703125" customWidth="1"/>
    <col min="5" max="5" width="11.42578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101</v>
      </c>
    </row>
    <row r="2" spans="1:2" ht="19.5" customHeight="1" thickBot="1">
      <c r="B2" s="42" t="s">
        <v>117</v>
      </c>
    </row>
    <row r="3" spans="1:2" ht="22.5" customHeight="1" thickBot="1">
      <c r="A3" s="46" t="s">
        <v>103</v>
      </c>
      <c r="B3" s="43">
        <v>32550674</v>
      </c>
    </row>
    <row r="4" spans="1:2" ht="18" customHeight="1">
      <c r="A4" s="40" t="s">
        <v>9</v>
      </c>
      <c r="B4" s="44">
        <v>15703588.527539998</v>
      </c>
    </row>
    <row r="5" spans="1:2" ht="18" customHeight="1">
      <c r="A5" s="40" t="s">
        <v>10</v>
      </c>
      <c r="B5" s="44">
        <v>9538296.7372299992</v>
      </c>
    </row>
    <row r="6" spans="1:2" ht="18" customHeight="1">
      <c r="A6" s="40" t="s">
        <v>100</v>
      </c>
      <c r="B6" s="44">
        <v>2987945.4771099999</v>
      </c>
    </row>
    <row r="7" spans="1:2" ht="18" customHeight="1">
      <c r="A7" s="40" t="s">
        <v>40</v>
      </c>
      <c r="B7" s="44">
        <v>1648277.64</v>
      </c>
    </row>
    <row r="8" spans="1:2" ht="18" customHeight="1">
      <c r="A8" s="40" t="s">
        <v>42</v>
      </c>
      <c r="B8" s="44">
        <v>1416749.09959</v>
      </c>
    </row>
    <row r="9" spans="1:2" ht="18" customHeight="1" thickBot="1">
      <c r="A9" s="41" t="s">
        <v>102</v>
      </c>
      <c r="B9" s="45">
        <f>B3-SUM(B4:B8)</f>
        <v>1255816.5185300037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H80"/>
  <sheetViews>
    <sheetView topLeftCell="A43" zoomScale="80" zoomScaleNormal="80" workbookViewId="0">
      <selection activeCell="H68" sqref="H68:H79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.42578125" bestFit="1" customWidth="1"/>
    <col min="11" max="11" width="8.7109375" customWidth="1"/>
    <col min="19" max="19" width="8.7109375" customWidth="1"/>
  </cols>
  <sheetData>
    <row r="1" spans="1:8">
      <c r="A1" s="27" t="s">
        <v>83</v>
      </c>
      <c r="B1" s="27"/>
      <c r="C1" s="27"/>
      <c r="D1" s="27"/>
      <c r="E1" s="27"/>
      <c r="F1" s="28"/>
      <c r="G1" s="28"/>
    </row>
    <row r="2" spans="1:8">
      <c r="A2" s="29" t="s">
        <v>84</v>
      </c>
      <c r="E2" s="30"/>
      <c r="F2" s="31"/>
      <c r="G2" s="31"/>
    </row>
    <row r="3" spans="1:8">
      <c r="A3" s="32"/>
      <c r="B3" s="33" t="s">
        <v>86</v>
      </c>
      <c r="C3" s="33" t="s">
        <v>36</v>
      </c>
      <c r="D3" s="33" t="s">
        <v>37</v>
      </c>
      <c r="E3" s="33" t="s">
        <v>38</v>
      </c>
      <c r="F3" s="33" t="s">
        <v>41</v>
      </c>
      <c r="G3" s="33" t="s">
        <v>92</v>
      </c>
      <c r="H3" s="33" t="s">
        <v>109</v>
      </c>
    </row>
    <row r="4" spans="1:8">
      <c r="A4" s="34" t="s">
        <v>11</v>
      </c>
      <c r="B4" s="35">
        <v>999108.16168999998</v>
      </c>
      <c r="C4" s="35">
        <v>1068967.9937400001</v>
      </c>
      <c r="D4" s="35">
        <v>1074780.91396</v>
      </c>
      <c r="E4" s="35">
        <v>1167193.7126500001</v>
      </c>
      <c r="F4" s="35">
        <v>1536853.5123999999</v>
      </c>
      <c r="G4" s="35">
        <v>1398392.3957700003</v>
      </c>
      <c r="H4" s="35">
        <v>1401777.4729099998</v>
      </c>
    </row>
    <row r="5" spans="1:8">
      <c r="A5" s="30" t="s">
        <v>12</v>
      </c>
      <c r="B5" s="35">
        <v>968577.82453999983</v>
      </c>
      <c r="C5" s="35">
        <v>994789.32334</v>
      </c>
      <c r="D5" s="35">
        <v>1033770.3879499999</v>
      </c>
      <c r="E5" s="35">
        <v>1111541.1885599999</v>
      </c>
      <c r="F5" s="35">
        <v>1415879.8124899999</v>
      </c>
      <c r="G5" s="35">
        <v>1341347.00241</v>
      </c>
      <c r="H5" s="35">
        <v>1427589.48951</v>
      </c>
    </row>
    <row r="6" spans="1:8">
      <c r="A6" s="30" t="s">
        <v>13</v>
      </c>
      <c r="B6" s="35">
        <v>928290.45294999995</v>
      </c>
      <c r="C6" s="35">
        <v>900477.98011999996</v>
      </c>
      <c r="D6" s="35">
        <v>934949.18884999992</v>
      </c>
      <c r="E6" s="35">
        <v>951307.81111000001</v>
      </c>
      <c r="F6" s="35">
        <v>1188143.63956</v>
      </c>
      <c r="G6" s="35">
        <v>1160537.5733099999</v>
      </c>
      <c r="H6" s="35">
        <v>1206545.17086</v>
      </c>
    </row>
    <row r="7" spans="1:8">
      <c r="A7" s="30" t="s">
        <v>14</v>
      </c>
      <c r="B7" s="35">
        <v>843957.97149999999</v>
      </c>
      <c r="C7" s="35">
        <v>884177.54110999999</v>
      </c>
      <c r="D7" s="35">
        <v>926844.31910000008</v>
      </c>
      <c r="E7" s="35">
        <v>903556.32382000005</v>
      </c>
      <c r="F7" s="35">
        <v>1099104.6743400001</v>
      </c>
      <c r="G7" s="35">
        <v>1109550.9798399999</v>
      </c>
      <c r="H7" s="35">
        <v>1111604.2313099999</v>
      </c>
    </row>
    <row r="8" spans="1:8">
      <c r="A8" s="30" t="s">
        <v>15</v>
      </c>
      <c r="B8" s="35">
        <v>926946.87386000005</v>
      </c>
      <c r="C8" s="35">
        <v>934130.75112999987</v>
      </c>
      <c r="D8" s="35">
        <v>995746.23933000001</v>
      </c>
      <c r="E8" s="35">
        <v>1136076.1886800001</v>
      </c>
      <c r="F8" s="35">
        <v>1177042.5265700002</v>
      </c>
      <c r="G8" s="35">
        <v>1133661.6963800001</v>
      </c>
      <c r="H8" s="35">
        <v>1222877.4334800001</v>
      </c>
    </row>
    <row r="9" spans="1:8">
      <c r="A9" s="30" t="s">
        <v>16</v>
      </c>
      <c r="B9" s="35">
        <v>916181.99751000002</v>
      </c>
      <c r="C9" s="35">
        <v>928066.47601999994</v>
      </c>
      <c r="D9" s="35">
        <v>966476.47052000009</v>
      </c>
      <c r="E9" s="35">
        <v>1379859.26722</v>
      </c>
      <c r="F9" s="35">
        <v>1214582.4072799999</v>
      </c>
      <c r="G9" s="35">
        <v>1112969.2927600001</v>
      </c>
      <c r="H9" s="35">
        <v>1235659.0303</v>
      </c>
    </row>
    <row r="10" spans="1:8">
      <c r="A10" s="30" t="s">
        <v>17</v>
      </c>
      <c r="B10" s="35">
        <v>913183.49575</v>
      </c>
      <c r="C10" s="35">
        <v>940016.89775999985</v>
      </c>
      <c r="D10" s="35">
        <v>1023554.65176</v>
      </c>
      <c r="E10" s="35">
        <v>1365342.4110599998</v>
      </c>
      <c r="F10" s="35">
        <v>1179723.8554299998</v>
      </c>
      <c r="G10" s="35">
        <v>1137295.1112000002</v>
      </c>
      <c r="H10" s="35">
        <v>1254382.2732500001</v>
      </c>
    </row>
    <row r="11" spans="1:8">
      <c r="A11" s="30" t="s">
        <v>18</v>
      </c>
      <c r="B11" s="35">
        <v>942758.30337999994</v>
      </c>
      <c r="C11" s="35">
        <v>960026.05987999996</v>
      </c>
      <c r="D11" s="35">
        <v>1005539.74375</v>
      </c>
      <c r="E11" s="35">
        <v>1178558.8447400001</v>
      </c>
      <c r="F11" s="35">
        <v>1132547.9896300002</v>
      </c>
      <c r="G11" s="35">
        <v>1156589.4895299999</v>
      </c>
      <c r="H11" s="35">
        <v>1298027.18567</v>
      </c>
    </row>
    <row r="12" spans="1:8">
      <c r="A12" s="30" t="s">
        <v>19</v>
      </c>
      <c r="B12" s="35">
        <v>961871.63689000008</v>
      </c>
      <c r="C12" s="35">
        <v>957046.82027999999</v>
      </c>
      <c r="D12" s="35">
        <v>1040418.33693</v>
      </c>
      <c r="E12" s="35">
        <v>1181034.52223</v>
      </c>
      <c r="F12" s="35">
        <v>1177034.5794300002</v>
      </c>
      <c r="G12" s="35">
        <v>1211160.4264400001</v>
      </c>
      <c r="H12" s="35">
        <v>1323920.9632000001</v>
      </c>
    </row>
    <row r="13" spans="1:8">
      <c r="A13" s="30" t="s">
        <v>20</v>
      </c>
      <c r="B13" s="35">
        <v>951235.0862100001</v>
      </c>
      <c r="C13" s="35">
        <v>980239.76878000004</v>
      </c>
      <c r="D13" s="35">
        <v>1035397.0337200001</v>
      </c>
      <c r="E13" s="35">
        <v>1150640.3105599999</v>
      </c>
      <c r="F13" s="35">
        <v>1160946.0756399999</v>
      </c>
      <c r="G13" s="35">
        <v>1206859.6552500001</v>
      </c>
      <c r="H13" s="35">
        <v>1335723.7034399998</v>
      </c>
    </row>
    <row r="14" spans="1:8">
      <c r="A14" s="30" t="s">
        <v>21</v>
      </c>
      <c r="B14" s="35">
        <v>966398.49374999991</v>
      </c>
      <c r="C14" s="35">
        <v>974678.97958000004</v>
      </c>
      <c r="D14" s="35">
        <v>1042115.8581599999</v>
      </c>
      <c r="E14" s="35">
        <v>1150854.6740200003</v>
      </c>
      <c r="F14" s="35">
        <v>1204937.1243700001</v>
      </c>
      <c r="G14" s="35">
        <v>1274862.87692</v>
      </c>
      <c r="H14" s="35">
        <v>1403799.14701</v>
      </c>
    </row>
    <row r="15" spans="1:8">
      <c r="A15" s="30" t="s">
        <v>22</v>
      </c>
      <c r="B15" s="35">
        <v>991153.50945000001</v>
      </c>
      <c r="C15" s="35">
        <v>1010234.2249899999</v>
      </c>
      <c r="D15" s="35">
        <v>1102365.91909</v>
      </c>
      <c r="E15" s="35">
        <v>1417041.8228200001</v>
      </c>
      <c r="F15" s="35">
        <v>1290043.7421299999</v>
      </c>
      <c r="G15" s="35">
        <v>1338776.06489</v>
      </c>
      <c r="H15" s="35">
        <v>1481682.4265999999</v>
      </c>
    </row>
    <row r="16" spans="1:8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15703588.527539998</v>
      </c>
    </row>
    <row r="18" spans="1:8">
      <c r="A18" s="29" t="s">
        <v>89</v>
      </c>
      <c r="E18" s="30"/>
      <c r="F18" s="31"/>
      <c r="G18" s="31"/>
    </row>
    <row r="19" spans="1:8">
      <c r="A19" s="32"/>
      <c r="B19" s="33" t="s">
        <v>86</v>
      </c>
      <c r="C19" s="33" t="s">
        <v>36</v>
      </c>
      <c r="D19" s="33" t="s">
        <v>37</v>
      </c>
      <c r="E19" s="33" t="s">
        <v>38</v>
      </c>
      <c r="F19" s="33" t="s">
        <v>41</v>
      </c>
      <c r="G19" s="33" t="s">
        <v>92</v>
      </c>
      <c r="H19" s="33" t="s">
        <v>109</v>
      </c>
    </row>
    <row r="20" spans="1:8">
      <c r="A20" s="34" t="s">
        <v>11</v>
      </c>
      <c r="B20" s="35">
        <v>636335.91368000011</v>
      </c>
      <c r="C20" s="35">
        <v>682283.9786700001</v>
      </c>
      <c r="D20" s="35">
        <v>706649.25995000009</v>
      </c>
      <c r="E20" s="35">
        <v>733567.8317000001</v>
      </c>
      <c r="F20" s="35">
        <v>753769.59261000005</v>
      </c>
      <c r="G20" s="35">
        <v>768728.88620000007</v>
      </c>
      <c r="H20" s="35">
        <v>767174.61243999994</v>
      </c>
    </row>
    <row r="21" spans="1:8">
      <c r="A21" s="30" t="s">
        <v>12</v>
      </c>
      <c r="B21" s="35">
        <v>622106.11684999999</v>
      </c>
      <c r="C21" s="35">
        <v>666373.47312999994</v>
      </c>
      <c r="D21" s="35">
        <v>678747.5679400001</v>
      </c>
      <c r="E21" s="35">
        <v>725557.90098999999</v>
      </c>
      <c r="F21" s="35">
        <v>732427.07984999986</v>
      </c>
      <c r="G21" s="35">
        <v>738598.08573000005</v>
      </c>
      <c r="H21" s="35">
        <v>756613.70708999992</v>
      </c>
    </row>
    <row r="22" spans="1:8">
      <c r="A22" s="30" t="s">
        <v>13</v>
      </c>
      <c r="B22" s="35">
        <v>639961.08889000001</v>
      </c>
      <c r="C22" s="35">
        <v>676006.37506999995</v>
      </c>
      <c r="D22" s="35">
        <v>695380.52383000008</v>
      </c>
      <c r="E22" s="35">
        <v>734395.00512999995</v>
      </c>
      <c r="F22" s="35">
        <v>740276.57300999993</v>
      </c>
      <c r="G22" s="35">
        <v>755951.08600999997</v>
      </c>
      <c r="H22" s="35">
        <v>772840.24527999992</v>
      </c>
    </row>
    <row r="23" spans="1:8">
      <c r="A23" s="30" t="s">
        <v>14</v>
      </c>
      <c r="B23" s="35">
        <v>626041.92735999997</v>
      </c>
      <c r="C23" s="35">
        <v>663154.96771</v>
      </c>
      <c r="D23" s="35">
        <v>683523.73594000004</v>
      </c>
      <c r="E23" s="35">
        <v>711794.04562999995</v>
      </c>
      <c r="F23" s="35">
        <v>723455.67148999998</v>
      </c>
      <c r="G23" s="35">
        <v>737954.73748999997</v>
      </c>
      <c r="H23" s="35">
        <v>746723.51608999993</v>
      </c>
    </row>
    <row r="24" spans="1:8">
      <c r="A24" s="30" t="s">
        <v>15</v>
      </c>
      <c r="B24" s="35">
        <v>646907.83860000002</v>
      </c>
      <c r="C24" s="35">
        <v>683189.79975999997</v>
      </c>
      <c r="D24" s="35">
        <v>700918.47323</v>
      </c>
      <c r="E24" s="35">
        <v>725977.29764</v>
      </c>
      <c r="F24" s="35">
        <v>747755.89662999997</v>
      </c>
      <c r="G24" s="35">
        <v>756941.8523100001</v>
      </c>
      <c r="H24" s="35">
        <v>773623.07593000005</v>
      </c>
    </row>
    <row r="25" spans="1:8">
      <c r="A25" s="30" t="s">
        <v>16</v>
      </c>
      <c r="B25" s="35">
        <v>647411.99459000002</v>
      </c>
      <c r="C25" s="35">
        <v>680320.80145000003</v>
      </c>
      <c r="D25" s="35">
        <v>691939.30654999998</v>
      </c>
      <c r="E25" s="35">
        <v>737462.26555999997</v>
      </c>
      <c r="F25" s="35">
        <v>747452.90415999992</v>
      </c>
      <c r="G25" s="35">
        <v>749605.68899000005</v>
      </c>
      <c r="H25" s="35">
        <v>791457.49781999993</v>
      </c>
    </row>
    <row r="26" spans="1:8">
      <c r="A26" s="30" t="s">
        <v>17</v>
      </c>
      <c r="B26" s="35">
        <v>659037.22539000004</v>
      </c>
      <c r="C26" s="35">
        <v>693863.08464000002</v>
      </c>
      <c r="D26" s="35">
        <v>708692.50025000004</v>
      </c>
      <c r="E26" s="35">
        <v>769924.25991000002</v>
      </c>
      <c r="F26" s="35">
        <v>765284.11884999997</v>
      </c>
      <c r="G26" s="35">
        <v>763507.14964999992</v>
      </c>
      <c r="H26" s="35">
        <v>805853.41054999991</v>
      </c>
    </row>
    <row r="27" spans="1:8">
      <c r="A27" s="30" t="s">
        <v>18</v>
      </c>
      <c r="B27" s="35">
        <v>673337.97887999995</v>
      </c>
      <c r="C27" s="35">
        <v>705243.02078999998</v>
      </c>
      <c r="D27" s="35">
        <v>714096.26364000002</v>
      </c>
      <c r="E27" s="35">
        <v>761418.1399200001</v>
      </c>
      <c r="F27" s="35">
        <v>765897.93460000004</v>
      </c>
      <c r="G27" s="35">
        <v>773380.65846000006</v>
      </c>
      <c r="H27" s="35">
        <v>825403.82362999988</v>
      </c>
    </row>
    <row r="28" spans="1:8">
      <c r="A28" s="30" t="s">
        <v>19</v>
      </c>
      <c r="B28" s="35">
        <v>684604.52130999998</v>
      </c>
      <c r="C28" s="35">
        <v>712288.87617000006</v>
      </c>
      <c r="D28" s="35">
        <v>734726.21862000006</v>
      </c>
      <c r="E28" s="35">
        <v>774600.46270000003</v>
      </c>
      <c r="F28" s="35">
        <v>778627.13926999993</v>
      </c>
      <c r="G28" s="35">
        <v>790376.06069999991</v>
      </c>
      <c r="H28" s="35">
        <v>842067.91530999995</v>
      </c>
    </row>
    <row r="29" spans="1:8">
      <c r="A29" s="30" t="s">
        <v>20</v>
      </c>
      <c r="B29" s="35">
        <v>684332.98577000003</v>
      </c>
      <c r="C29" s="35">
        <v>714279.94648000004</v>
      </c>
      <c r="D29" s="35">
        <v>733035.33987999998</v>
      </c>
      <c r="E29" s="35">
        <v>773967.43651999999</v>
      </c>
      <c r="F29" s="35">
        <v>770994.79024999996</v>
      </c>
      <c r="G29" s="35">
        <v>781307.84777999995</v>
      </c>
      <c r="H29" s="35">
        <v>836664.78172000009</v>
      </c>
    </row>
    <row r="30" spans="1:8">
      <c r="A30" s="30" t="s">
        <v>21</v>
      </c>
      <c r="B30" s="35">
        <v>674616.59259000001</v>
      </c>
      <c r="C30" s="35">
        <v>693890.47212000005</v>
      </c>
      <c r="D30" s="35">
        <v>718446.34975000005</v>
      </c>
      <c r="E30" s="35">
        <v>752723.74047000008</v>
      </c>
      <c r="F30" s="35">
        <v>749175.64694000001</v>
      </c>
      <c r="G30" s="35">
        <v>761596.04089000006</v>
      </c>
      <c r="H30" s="35">
        <v>817733.89673999976</v>
      </c>
    </row>
    <row r="31" spans="1:8">
      <c r="A31" s="30" t="s">
        <v>22</v>
      </c>
      <c r="B31" s="35">
        <v>668876.10559000005</v>
      </c>
      <c r="C31" s="35">
        <v>692265.72831999999</v>
      </c>
      <c r="D31" s="35">
        <v>713083.86838999996</v>
      </c>
      <c r="E31" s="35">
        <v>753236.17272000003</v>
      </c>
      <c r="F31" s="35">
        <v>747912.01388999994</v>
      </c>
      <c r="G31" s="35">
        <v>753166.31137999997</v>
      </c>
      <c r="H31" s="35">
        <v>802140.25462999986</v>
      </c>
    </row>
    <row r="32" spans="1:8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9538296.7372299992</v>
      </c>
    </row>
    <row r="34" spans="1:8">
      <c r="A34" s="29" t="s">
        <v>90</v>
      </c>
      <c r="E34" s="30"/>
      <c r="F34" s="31"/>
      <c r="G34" s="31"/>
    </row>
    <row r="35" spans="1:8">
      <c r="A35" s="32"/>
      <c r="B35" s="33" t="s">
        <v>86</v>
      </c>
      <c r="C35" s="33" t="s">
        <v>36</v>
      </c>
      <c r="D35" s="33" t="s">
        <v>37</v>
      </c>
      <c r="E35" s="33" t="s">
        <v>38</v>
      </c>
      <c r="F35" s="33" t="s">
        <v>41</v>
      </c>
      <c r="G35" s="33" t="s">
        <v>92</v>
      </c>
      <c r="H35" s="33" t="s">
        <v>109</v>
      </c>
    </row>
    <row r="36" spans="1:8">
      <c r="A36" s="34" t="s">
        <v>11</v>
      </c>
      <c r="B36" s="35">
        <v>128587.73729999999</v>
      </c>
      <c r="C36" s="35">
        <v>138128.39173999999</v>
      </c>
      <c r="D36" s="35">
        <v>143390.69661000001</v>
      </c>
      <c r="E36" s="35">
        <v>142996.99035000001</v>
      </c>
      <c r="F36" s="35">
        <v>191423.44634999995</v>
      </c>
      <c r="G36" s="35">
        <v>209666.36763999998</v>
      </c>
      <c r="H36" s="35">
        <v>161705.04721000002</v>
      </c>
    </row>
    <row r="37" spans="1:8">
      <c r="A37" s="30" t="s">
        <v>12</v>
      </c>
      <c r="B37" s="35">
        <v>131074.95878000002</v>
      </c>
      <c r="C37" s="35">
        <v>119167.85876999999</v>
      </c>
      <c r="D37" s="35">
        <v>122480.63258</v>
      </c>
      <c r="E37" s="35">
        <v>119683.36771999999</v>
      </c>
      <c r="F37" s="35">
        <v>158461.24207000004</v>
      </c>
      <c r="G37" s="35">
        <v>158416.19334999999</v>
      </c>
      <c r="H37" s="35">
        <v>127480.22701000003</v>
      </c>
    </row>
    <row r="38" spans="1:8">
      <c r="A38" s="30" t="s">
        <v>13</v>
      </c>
      <c r="B38" s="35">
        <v>136244.33867000003</v>
      </c>
      <c r="C38" s="35">
        <v>136762.02580999999</v>
      </c>
      <c r="D38" s="35">
        <v>130228.35636000002</v>
      </c>
      <c r="E38" s="35">
        <v>107360.25556000001</v>
      </c>
      <c r="F38" s="35">
        <v>163039.06597000003</v>
      </c>
      <c r="G38" s="35">
        <v>163008.37774</v>
      </c>
      <c r="H38" s="35">
        <v>135338.57936999999</v>
      </c>
    </row>
    <row r="39" spans="1:8">
      <c r="A39" s="30" t="s">
        <v>14</v>
      </c>
      <c r="B39" s="35">
        <v>99637.303769999999</v>
      </c>
      <c r="C39" s="35">
        <v>128487.37344</v>
      </c>
      <c r="D39" s="35">
        <v>113275.92458000001</v>
      </c>
      <c r="E39" s="35">
        <v>92152.627829999998</v>
      </c>
      <c r="F39" s="35">
        <v>174165.92151999997</v>
      </c>
      <c r="G39" s="35">
        <v>123058.19928</v>
      </c>
      <c r="H39" s="35">
        <v>103953.82074000001</v>
      </c>
    </row>
    <row r="40" spans="1:8">
      <c r="A40" s="30" t="s">
        <v>15</v>
      </c>
      <c r="B40" s="35">
        <v>113793.89817999999</v>
      </c>
      <c r="C40" s="35">
        <v>114035.32657999999</v>
      </c>
      <c r="D40" s="35">
        <v>123640.67870999999</v>
      </c>
      <c r="E40" s="35">
        <v>123975.77653</v>
      </c>
      <c r="F40" s="35">
        <v>172217.3162</v>
      </c>
      <c r="G40" s="35">
        <v>130994.72164</v>
      </c>
      <c r="H40" s="35">
        <v>122866.97439</v>
      </c>
    </row>
    <row r="41" spans="1:8">
      <c r="A41" s="30" t="s">
        <v>16</v>
      </c>
      <c r="B41" s="35">
        <v>104468.73107000001</v>
      </c>
      <c r="C41" s="35">
        <v>108317.10287</v>
      </c>
      <c r="D41" s="35">
        <v>103245.80254999999</v>
      </c>
      <c r="E41" s="35">
        <v>121480.97796999999</v>
      </c>
      <c r="F41" s="35">
        <v>140753.85440000001</v>
      </c>
      <c r="G41" s="35">
        <v>114885.92156</v>
      </c>
      <c r="H41" s="35">
        <v>118595.17856</v>
      </c>
    </row>
    <row r="42" spans="1:8">
      <c r="A42" s="30" t="s">
        <v>17</v>
      </c>
      <c r="B42" s="35">
        <v>99098.751319999996</v>
      </c>
      <c r="C42" s="35">
        <v>105242.48057999999</v>
      </c>
      <c r="D42" s="35">
        <v>120055.51776</v>
      </c>
      <c r="E42" s="35">
        <v>129254.84043699999</v>
      </c>
      <c r="F42" s="35">
        <v>126131.13448000001</v>
      </c>
      <c r="G42" s="35">
        <v>115095.32859999999</v>
      </c>
      <c r="H42" s="35">
        <v>103537.46210999996</v>
      </c>
    </row>
    <row r="43" spans="1:8">
      <c r="A43" s="30" t="s">
        <v>18</v>
      </c>
      <c r="B43" s="35">
        <v>103841.82244</v>
      </c>
      <c r="C43" s="35">
        <v>110608.9338</v>
      </c>
      <c r="D43" s="35">
        <v>107448.85172999999</v>
      </c>
      <c r="E43" s="35">
        <v>109639.09680000001</v>
      </c>
      <c r="F43" s="35">
        <v>116390.22416</v>
      </c>
      <c r="G43" s="35">
        <v>112149.5769</v>
      </c>
      <c r="H43" s="35">
        <v>109635.16485000002</v>
      </c>
    </row>
    <row r="44" spans="1:8">
      <c r="A44" s="30" t="s">
        <v>19</v>
      </c>
      <c r="B44" s="35">
        <v>105024.8937</v>
      </c>
      <c r="C44" s="35">
        <v>97637.832980000007</v>
      </c>
      <c r="D44" s="35">
        <v>107948.75254999999</v>
      </c>
      <c r="E44" s="35">
        <v>125200.5454</v>
      </c>
      <c r="F44" s="35">
        <v>117292.84117999999</v>
      </c>
      <c r="G44" s="35">
        <v>128161.53594000002</v>
      </c>
      <c r="H44" s="35">
        <v>112778.42704</v>
      </c>
    </row>
    <row r="45" spans="1:8">
      <c r="A45" s="30" t="s">
        <v>20</v>
      </c>
      <c r="B45" s="35">
        <v>110188.83837</v>
      </c>
      <c r="C45" s="35">
        <v>114452.12118999999</v>
      </c>
      <c r="D45" s="35">
        <v>118706.04123999999</v>
      </c>
      <c r="E45" s="35">
        <v>125565.74145999999</v>
      </c>
      <c r="F45" s="35">
        <v>119717.93998000001</v>
      </c>
      <c r="G45" s="35">
        <v>120919.89289000002</v>
      </c>
      <c r="H45" s="35">
        <v>111443.45875000001</v>
      </c>
    </row>
    <row r="46" spans="1:8">
      <c r="A46" s="30" t="s">
        <v>21</v>
      </c>
      <c r="B46" s="35">
        <v>108587.83560999999</v>
      </c>
      <c r="C46" s="35">
        <v>110474.52377999999</v>
      </c>
      <c r="D46" s="35">
        <v>107839.65952000002</v>
      </c>
      <c r="E46" s="35">
        <v>158666.95130000002</v>
      </c>
      <c r="F46" s="35">
        <v>128874.74249</v>
      </c>
      <c r="G46" s="35">
        <v>120625.33087999999</v>
      </c>
      <c r="H46" s="35">
        <v>116979.34075000002</v>
      </c>
    </row>
    <row r="47" spans="1:8">
      <c r="A47" s="30" t="s">
        <v>22</v>
      </c>
      <c r="B47" s="35">
        <v>90567.664919999996</v>
      </c>
      <c r="C47" s="35">
        <v>89779.476009999984</v>
      </c>
      <c r="D47" s="35">
        <v>93420.294869999983</v>
      </c>
      <c r="E47" s="35">
        <v>185020.22508999996</v>
      </c>
      <c r="F47" s="35">
        <v>143319.81045999998</v>
      </c>
      <c r="G47" s="35">
        <v>103434.45396999999</v>
      </c>
      <c r="H47" s="35">
        <v>92435.418810000017</v>
      </c>
    </row>
    <row r="48" spans="1:8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1416749.09959</v>
      </c>
    </row>
    <row r="50" spans="1:8">
      <c r="A50" s="29" t="s">
        <v>85</v>
      </c>
      <c r="E50" s="30"/>
      <c r="F50" s="31"/>
      <c r="G50" s="31"/>
    </row>
    <row r="51" spans="1:8">
      <c r="A51" s="32"/>
      <c r="B51" s="33" t="s">
        <v>86</v>
      </c>
      <c r="C51" s="33" t="s">
        <v>36</v>
      </c>
      <c r="D51" s="33" t="s">
        <v>37</v>
      </c>
      <c r="E51" s="33" t="s">
        <v>38</v>
      </c>
      <c r="F51" s="33" t="s">
        <v>41</v>
      </c>
      <c r="G51" s="33" t="s">
        <v>92</v>
      </c>
      <c r="H51" s="33" t="s">
        <v>109</v>
      </c>
    </row>
    <row r="52" spans="1:8">
      <c r="A52" s="34" t="s">
        <v>11</v>
      </c>
      <c r="B52" s="35">
        <v>79798.615720000002</v>
      </c>
      <c r="C52" s="35">
        <v>90113.24007</v>
      </c>
      <c r="D52" s="35">
        <v>94515.269809999998</v>
      </c>
      <c r="E52" s="35">
        <v>102534.44326999999</v>
      </c>
      <c r="F52" s="35">
        <v>190004.37899999999</v>
      </c>
      <c r="G52" s="35">
        <v>170118.05421999999</v>
      </c>
      <c r="H52" s="35">
        <v>187678.21721</v>
      </c>
    </row>
    <row r="53" spans="1:8">
      <c r="A53" s="30" t="s">
        <v>12</v>
      </c>
      <c r="B53" s="35">
        <v>93544.048650000012</v>
      </c>
      <c r="C53" s="35">
        <v>92568.6152</v>
      </c>
      <c r="D53" s="35">
        <v>101434.62702</v>
      </c>
      <c r="E53" s="35">
        <v>106301.17402000001</v>
      </c>
      <c r="F53" s="35">
        <v>145089.23334000001</v>
      </c>
      <c r="G53" s="35">
        <v>157542.87358000001</v>
      </c>
      <c r="H53" s="35">
        <v>200595.10769000003</v>
      </c>
    </row>
    <row r="54" spans="1:8">
      <c r="A54" s="30" t="s">
        <v>13</v>
      </c>
      <c r="B54" s="35">
        <v>102700.02708</v>
      </c>
      <c r="C54" s="35">
        <v>108529.50268999999</v>
      </c>
      <c r="D54" s="35">
        <v>119585.91583</v>
      </c>
      <c r="E54" s="35">
        <v>128305.66886000002</v>
      </c>
      <c r="F54" s="35">
        <v>102673.40928000001</v>
      </c>
      <c r="G54" s="35">
        <v>131666.65527000002</v>
      </c>
      <c r="H54" s="35">
        <v>152721.19924000002</v>
      </c>
    </row>
    <row r="55" spans="1:8">
      <c r="A55" s="30" t="s">
        <v>14</v>
      </c>
      <c r="B55" s="35">
        <v>82044.762009999991</v>
      </c>
      <c r="C55" s="35">
        <v>110887.61614000001</v>
      </c>
      <c r="D55" s="35">
        <v>109999.04318000001</v>
      </c>
      <c r="E55" s="35">
        <v>316298.74299</v>
      </c>
      <c r="F55" s="35">
        <v>148746.92521000002</v>
      </c>
      <c r="G55" s="35">
        <v>116932.77535</v>
      </c>
      <c r="H55" s="35">
        <v>157478.52215</v>
      </c>
    </row>
    <row r="56" spans="1:8">
      <c r="A56" s="30" t="s">
        <v>15</v>
      </c>
      <c r="B56" s="35">
        <v>77544.39598999999</v>
      </c>
      <c r="C56" s="35">
        <v>95534.614679999999</v>
      </c>
      <c r="D56" s="35">
        <v>106404.29718000001</v>
      </c>
      <c r="E56" s="35">
        <v>733228.51343000005</v>
      </c>
      <c r="F56" s="35">
        <v>266333.34574000002</v>
      </c>
      <c r="G56" s="35">
        <v>140096.56918000002</v>
      </c>
      <c r="H56" s="35">
        <v>163422.12486000001</v>
      </c>
    </row>
    <row r="57" spans="1:8">
      <c r="A57" s="30" t="s">
        <v>16</v>
      </c>
      <c r="B57" s="35">
        <v>62695.091240000002</v>
      </c>
      <c r="C57" s="35">
        <v>65715.642869999996</v>
      </c>
      <c r="D57" s="35">
        <v>94187.22262</v>
      </c>
      <c r="E57" s="35">
        <v>819929.13743999996</v>
      </c>
      <c r="F57" s="35">
        <v>213941.92671999999</v>
      </c>
      <c r="G57" s="35">
        <v>128139.52392000001</v>
      </c>
      <c r="H57" s="35">
        <v>122549.86624</v>
      </c>
    </row>
    <row r="58" spans="1:8">
      <c r="A58" s="30" t="s">
        <v>17</v>
      </c>
      <c r="B58" s="35">
        <v>62670.201370000002</v>
      </c>
      <c r="C58" s="35">
        <v>64010.945800000001</v>
      </c>
      <c r="D58" s="35">
        <v>75671.414470000003</v>
      </c>
      <c r="E58" s="35">
        <v>656669.69040000008</v>
      </c>
      <c r="F58" s="35">
        <v>103360.58035999998</v>
      </c>
      <c r="G58" s="35">
        <v>113426.19244999999</v>
      </c>
      <c r="H58" s="35">
        <v>116977.24416</v>
      </c>
    </row>
    <row r="59" spans="1:8">
      <c r="A59" s="30" t="s">
        <v>18</v>
      </c>
      <c r="B59" s="35">
        <v>55152.758800000003</v>
      </c>
      <c r="C59" s="35">
        <v>60576.166159999993</v>
      </c>
      <c r="D59" s="35">
        <v>63897.007770000004</v>
      </c>
      <c r="E59" s="35">
        <v>356974.72326999996</v>
      </c>
      <c r="F59" s="35">
        <v>87876.564879999991</v>
      </c>
      <c r="G59" s="35">
        <v>93734.282849999989</v>
      </c>
      <c r="H59" s="35">
        <v>101127.99915999999</v>
      </c>
    </row>
    <row r="60" spans="1:8">
      <c r="A60" s="30" t="s">
        <v>19</v>
      </c>
      <c r="B60" s="35">
        <v>46685.973909999993</v>
      </c>
      <c r="C60" s="35">
        <v>49952.729890000002</v>
      </c>
      <c r="D60" s="35">
        <v>54433.268259999997</v>
      </c>
      <c r="E60" s="35">
        <v>168722.4032</v>
      </c>
      <c r="F60" s="35">
        <v>68829.267609999995</v>
      </c>
      <c r="G60" s="35">
        <v>72950.655650000001</v>
      </c>
      <c r="H60" s="35">
        <v>78178.937480000008</v>
      </c>
    </row>
    <row r="61" spans="1:8">
      <c r="A61" s="30" t="s">
        <v>20</v>
      </c>
      <c r="B61" s="35">
        <v>56389.22075</v>
      </c>
      <c r="C61" s="35">
        <v>57360.831020000005</v>
      </c>
      <c r="D61" s="35">
        <v>63127.219020000004</v>
      </c>
      <c r="E61" s="35">
        <v>89526.416360000003</v>
      </c>
      <c r="F61" s="35">
        <v>92437.992400000003</v>
      </c>
      <c r="G61" s="35">
        <v>88502.933199999999</v>
      </c>
      <c r="H61" s="35">
        <v>89472.755399999995</v>
      </c>
    </row>
    <row r="62" spans="1:8">
      <c r="A62" s="30" t="s">
        <v>21</v>
      </c>
      <c r="B62" s="35">
        <v>78325.557719999997</v>
      </c>
      <c r="C62" s="35">
        <v>77498.039899999989</v>
      </c>
      <c r="D62" s="35">
        <v>91711.462649999987</v>
      </c>
      <c r="E62" s="35">
        <v>96899.805739999996</v>
      </c>
      <c r="F62" s="35">
        <v>148425.93718000001</v>
      </c>
      <c r="G62" s="35">
        <v>135317.53338000001</v>
      </c>
      <c r="H62" s="35">
        <v>126557.71135</v>
      </c>
    </row>
    <row r="63" spans="1:8">
      <c r="A63" s="30" t="s">
        <v>22</v>
      </c>
      <c r="B63" s="35">
        <v>85772.239600000001</v>
      </c>
      <c r="C63" s="35">
        <v>91131.947479999988</v>
      </c>
      <c r="D63" s="35">
        <v>101796.58661</v>
      </c>
      <c r="E63" s="35">
        <v>147898.5122</v>
      </c>
      <c r="F63" s="35">
        <v>161074.42465999999</v>
      </c>
      <c r="G63" s="35">
        <v>150617.35870000001</v>
      </c>
      <c r="H63" s="35">
        <v>151517.95506000001</v>
      </c>
    </row>
    <row r="64" spans="1:8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1648277.64</v>
      </c>
    </row>
    <row r="66" spans="1:8" outlineLevel="1">
      <c r="A66" s="29" t="s">
        <v>110</v>
      </c>
    </row>
    <row r="67" spans="1:8" outlineLevel="1">
      <c r="B67" s="33" t="s">
        <v>86</v>
      </c>
      <c r="C67" s="33" t="s">
        <v>36</v>
      </c>
      <c r="D67" s="33" t="s">
        <v>37</v>
      </c>
      <c r="E67" s="33" t="s">
        <v>38</v>
      </c>
      <c r="F67" s="33" t="s">
        <v>41</v>
      </c>
      <c r="G67" s="33" t="s">
        <v>92</v>
      </c>
      <c r="H67" s="33" t="s">
        <v>109</v>
      </c>
    </row>
    <row r="68" spans="1:8" outlineLevel="1">
      <c r="A68" t="s">
        <v>11</v>
      </c>
      <c r="B68" s="35">
        <v>136409.20474000002</v>
      </c>
      <c r="C68" s="35">
        <v>141824.14977000002</v>
      </c>
      <c r="D68" s="35">
        <v>153088.10825999998</v>
      </c>
      <c r="E68" s="35">
        <v>163176.92299000002</v>
      </c>
      <c r="F68" s="35">
        <v>200795.00899999999</v>
      </c>
      <c r="G68" s="35">
        <v>197060.60634</v>
      </c>
      <c r="H68" s="35">
        <v>235129.91176999998</v>
      </c>
    </row>
    <row r="69" spans="1:8" outlineLevel="1">
      <c r="A69" t="s">
        <v>12</v>
      </c>
      <c r="B69" s="35">
        <v>132573.54988999999</v>
      </c>
      <c r="C69" s="35">
        <v>138166.46531999999</v>
      </c>
      <c r="D69" s="35">
        <v>145882.14291</v>
      </c>
      <c r="E69" s="35">
        <v>161554.51234000002</v>
      </c>
      <c r="F69" s="35">
        <v>194466.75112999999</v>
      </c>
      <c r="G69" s="35">
        <v>186164.45052999997</v>
      </c>
      <c r="H69" s="35">
        <v>233275.16407000003</v>
      </c>
    </row>
    <row r="70" spans="1:8" outlineLevel="1">
      <c r="A70" t="s">
        <v>13</v>
      </c>
      <c r="B70" s="35">
        <v>139885.71549999999</v>
      </c>
      <c r="C70" s="35">
        <v>141814.38184000002</v>
      </c>
      <c r="D70" s="35">
        <v>152567.6525</v>
      </c>
      <c r="E70" s="35">
        <v>168391.11726</v>
      </c>
      <c r="F70" s="35">
        <v>200884.64143000002</v>
      </c>
      <c r="G70" s="35">
        <v>200334.44959</v>
      </c>
      <c r="H70" s="35">
        <v>245644.99013999998</v>
      </c>
    </row>
    <row r="71" spans="1:8" outlineLevel="1">
      <c r="A71" t="s">
        <v>14</v>
      </c>
      <c r="B71" s="35">
        <v>132514.00635000001</v>
      </c>
      <c r="C71" s="35">
        <v>136604.82270999998</v>
      </c>
      <c r="D71" s="35">
        <v>147762.21256000001</v>
      </c>
      <c r="E71" s="35">
        <v>165307.21119999999</v>
      </c>
      <c r="F71" s="35">
        <v>187922.94939000002</v>
      </c>
      <c r="G71" s="35">
        <v>191679.55965000001</v>
      </c>
      <c r="H71" s="35">
        <v>232256.76082999998</v>
      </c>
    </row>
    <row r="72" spans="1:8" outlineLevel="1">
      <c r="A72" t="s">
        <v>15</v>
      </c>
      <c r="B72" s="35">
        <v>139427.03505999999</v>
      </c>
      <c r="C72" s="35">
        <v>143981.01858999999</v>
      </c>
      <c r="D72" s="35">
        <v>154835.43807</v>
      </c>
      <c r="E72" s="35">
        <v>175590.02694000001</v>
      </c>
      <c r="F72" s="35">
        <v>192850.57326</v>
      </c>
      <c r="G72" s="35">
        <v>203629.83955999999</v>
      </c>
      <c r="H72" s="35">
        <v>248939.26706000004</v>
      </c>
    </row>
    <row r="73" spans="1:8" outlineLevel="1">
      <c r="A73" t="s">
        <v>16</v>
      </c>
      <c r="B73" s="35">
        <v>138725.31900999998</v>
      </c>
      <c r="C73" s="35">
        <v>144003.74812999999</v>
      </c>
      <c r="D73" s="35">
        <v>152011.71721999996</v>
      </c>
      <c r="E73" s="35">
        <v>188763.23843</v>
      </c>
      <c r="F73" s="35">
        <v>191348.96695</v>
      </c>
      <c r="G73" s="35">
        <v>206300.49486000001</v>
      </c>
      <c r="H73" s="35">
        <v>247450.97556999995</v>
      </c>
    </row>
    <row r="74" spans="1:8" outlineLevel="1">
      <c r="A74" t="s">
        <v>17</v>
      </c>
      <c r="B74" s="35">
        <v>139190.03221</v>
      </c>
      <c r="C74" s="35">
        <v>147074.37286</v>
      </c>
      <c r="D74" s="35">
        <v>159318.85129999998</v>
      </c>
      <c r="E74" s="35">
        <v>207090.50047</v>
      </c>
      <c r="F74" s="35">
        <v>196368.43121000001</v>
      </c>
      <c r="G74" s="35">
        <v>214346.77766999998</v>
      </c>
      <c r="H74" s="35">
        <v>253123.40323999999</v>
      </c>
    </row>
    <row r="75" spans="1:8" outlineLevel="1">
      <c r="A75" t="s">
        <v>18</v>
      </c>
      <c r="B75" s="35">
        <v>140512.96297999998</v>
      </c>
      <c r="C75" s="35">
        <v>146548.39648</v>
      </c>
      <c r="D75" s="35">
        <v>156130.01408000002</v>
      </c>
      <c r="E75" s="35">
        <v>199137.59118000002</v>
      </c>
      <c r="F75" s="35">
        <v>189531.70025999998</v>
      </c>
      <c r="G75" s="35">
        <v>214426.10115999999</v>
      </c>
      <c r="H75" s="35">
        <v>253860.15784999999</v>
      </c>
    </row>
    <row r="76" spans="1:8" outlineLevel="1">
      <c r="A76" t="s">
        <v>19</v>
      </c>
      <c r="B76" s="35">
        <v>141609.91954</v>
      </c>
      <c r="C76" s="35">
        <v>143939.87902000002</v>
      </c>
      <c r="D76" s="35">
        <v>157584.55103</v>
      </c>
      <c r="E76" s="35">
        <v>205133.92086999997</v>
      </c>
      <c r="F76" s="35">
        <v>187055.55671</v>
      </c>
      <c r="G76" s="35">
        <v>218018.22135000001</v>
      </c>
      <c r="H76" s="35">
        <v>256605.42968999999</v>
      </c>
    </row>
    <row r="77" spans="1:8" outlineLevel="1">
      <c r="A77" t="s">
        <v>20</v>
      </c>
      <c r="B77" s="35">
        <v>144361.00964999999</v>
      </c>
      <c r="C77" s="35">
        <v>149984.18203999999</v>
      </c>
      <c r="D77" s="35">
        <v>162051.92866999999</v>
      </c>
      <c r="E77" s="35">
        <v>209237.45842000001</v>
      </c>
      <c r="F77" s="35">
        <v>190226.70093000002</v>
      </c>
      <c r="G77" s="35">
        <v>221643.68547</v>
      </c>
      <c r="H77" s="35">
        <v>261515.75521</v>
      </c>
    </row>
    <row r="78" spans="1:8" outlineLevel="1">
      <c r="A78" t="s">
        <v>21</v>
      </c>
      <c r="B78" s="35">
        <v>140952.57958000002</v>
      </c>
      <c r="C78" s="35">
        <v>146694.40453</v>
      </c>
      <c r="D78" s="35">
        <v>156439.68680000005</v>
      </c>
      <c r="E78" s="35">
        <v>204013.37667</v>
      </c>
      <c r="F78" s="35">
        <v>186774.01819999999</v>
      </c>
      <c r="G78" s="35">
        <v>220420.11804</v>
      </c>
      <c r="H78" s="35">
        <v>261135.47876</v>
      </c>
    </row>
    <row r="79" spans="1:8" outlineLevel="1">
      <c r="A79" t="s">
        <v>22</v>
      </c>
      <c r="B79" s="35">
        <v>139310.12241000001</v>
      </c>
      <c r="C79" s="35">
        <v>147407.05396000002</v>
      </c>
      <c r="D79" s="35">
        <v>156240.86103999999</v>
      </c>
      <c r="E79" s="35">
        <v>205838.56687000001</v>
      </c>
      <c r="F79" s="35">
        <v>190990.86608999997</v>
      </c>
      <c r="G79" s="35">
        <v>224997.97706</v>
      </c>
      <c r="H79" s="35">
        <v>259008.18291999999</v>
      </c>
    </row>
    <row r="80" spans="1:8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2987945.4771099999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R13"/>
  <sheetViews>
    <sheetView zoomScale="80" zoomScaleNormal="80" workbookViewId="0">
      <pane xSplit="1" topLeftCell="I1" activePane="topRight" state="frozen"/>
      <selection pane="topRight" activeCell="Q8" sqref="Q8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18" ht="15.75">
      <c r="A1" s="24" t="s">
        <v>23</v>
      </c>
    </row>
    <row r="2" spans="1:18" ht="15.75" thickBot="1"/>
    <row r="3" spans="1:18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36">
        <v>2021</v>
      </c>
      <c r="Q3" s="36">
        <v>2022</v>
      </c>
      <c r="R3" s="36">
        <v>2023</v>
      </c>
    </row>
    <row r="4" spans="1:18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23">
        <v>-40321.699999999997</v>
      </c>
      <c r="J4" s="23">
        <v>-45924.3</v>
      </c>
      <c r="K4" s="23">
        <v>-45321.2</v>
      </c>
      <c r="L4" s="23">
        <v>-2190.6999999999998</v>
      </c>
      <c r="M4" s="23">
        <v>4660.5</v>
      </c>
      <c r="N4" s="20">
        <v>4208.1499999999996</v>
      </c>
      <c r="O4" s="20">
        <v>17726.7</v>
      </c>
      <c r="P4" s="20">
        <f>P6+P7-P8</f>
        <v>7308.9010314499992</v>
      </c>
      <c r="Q4" s="20">
        <f>Q6+Q7-Q8</f>
        <v>9027.7385081600005</v>
      </c>
      <c r="R4" s="20">
        <f>R6+R7-R8</f>
        <v>10171.124203620007</v>
      </c>
    </row>
    <row r="5" spans="1:18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spans="1:18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773.8</v>
      </c>
      <c r="J6" s="12">
        <v>1373.5</v>
      </c>
      <c r="K6" s="12">
        <v>1466</v>
      </c>
      <c r="L6" s="12">
        <v>4887.8999999999996</v>
      </c>
      <c r="M6" s="12">
        <v>2485.5</v>
      </c>
      <c r="N6" s="12">
        <v>1703.9</v>
      </c>
      <c r="O6" s="12">
        <v>14445.7</v>
      </c>
      <c r="P6" s="12">
        <v>5565.1857345400003</v>
      </c>
      <c r="Q6" s="12">
        <v>4441.8760000000002</v>
      </c>
      <c r="R6" s="12">
        <v>5319.1419999999998</v>
      </c>
    </row>
    <row r="7" spans="1:18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5884.2</v>
      </c>
      <c r="J7" s="9">
        <v>6483.6</v>
      </c>
      <c r="K7" s="9">
        <v>6695.2</v>
      </c>
      <c r="L7" s="9">
        <v>7721.2</v>
      </c>
      <c r="M7" s="9">
        <v>10780.8</v>
      </c>
      <c r="N7" s="12">
        <v>11126.5</v>
      </c>
      <c r="O7" s="12">
        <v>13876.8</v>
      </c>
      <c r="P7" s="12">
        <v>13949.689296910001</v>
      </c>
      <c r="Q7" s="12">
        <v>14646.072</v>
      </c>
      <c r="R7" s="12">
        <v>16320.417925800008</v>
      </c>
    </row>
    <row r="8" spans="1:18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</v>
      </c>
      <c r="J8" s="9">
        <v>53781.5</v>
      </c>
      <c r="K8" s="9">
        <v>53482.3</v>
      </c>
      <c r="L8" s="9">
        <v>14799.8</v>
      </c>
      <c r="M8" s="9">
        <v>8605.7999999999993</v>
      </c>
      <c r="N8" s="12">
        <v>8622.2999999999993</v>
      </c>
      <c r="O8" s="12">
        <v>10595.8</v>
      </c>
      <c r="P8" s="12">
        <v>12205.974</v>
      </c>
      <c r="Q8" s="12">
        <v>10060.20949184</v>
      </c>
      <c r="R8" s="12">
        <v>11468.43572218</v>
      </c>
    </row>
    <row r="9" spans="1:18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39801.9</v>
      </c>
      <c r="J10" s="13">
        <v>45326</v>
      </c>
      <c r="K10" s="13">
        <v>46326</v>
      </c>
      <c r="L10" s="13">
        <v>7174.1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1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2024-04-12T08:00:53Z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