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4" i="1"/>
  <c r="F29" i="1"/>
  <c r="F26" i="1"/>
  <c r="F8" i="1"/>
  <c r="F5" i="1"/>
  <c r="F53" i="1"/>
  <c r="F50" i="1"/>
  <c r="F47" i="1"/>
  <c r="F44" i="1"/>
  <c r="F41" i="1"/>
  <c r="F38" i="1"/>
  <c r="F35" i="1"/>
  <c r="F32" i="1"/>
  <c r="F23" i="1"/>
  <c r="F11" i="1"/>
  <c r="F2" i="1"/>
</calcChain>
</file>

<file path=xl/sharedStrings.xml><?xml version="1.0" encoding="utf-8"?>
<sst xmlns="http://schemas.openxmlformats.org/spreadsheetml/2006/main" count="96" uniqueCount="94">
  <si>
    <t>lp</t>
  </si>
  <si>
    <t>WOJEWÓDZTWO</t>
  </si>
  <si>
    <t>NAZWA SZKOŁY</t>
  </si>
  <si>
    <t>SKŁAD ZESPOŁU</t>
  </si>
  <si>
    <t>LICZBA UZYSKANYCH PUNKTÓW</t>
  </si>
  <si>
    <t>CZAS</t>
  </si>
  <si>
    <t>dolnośląskie</t>
  </si>
  <si>
    <t>IV Liceum Ogólnokształcące z Oddziałami Integracyjnymi i Sportowymi im. Janusza Kusocińskiego w Wałbrzychu</t>
  </si>
  <si>
    <t>Klaudia Pierlejewska</t>
  </si>
  <si>
    <t>Amelia Ożóg</t>
  </si>
  <si>
    <t>łódzkie</t>
  </si>
  <si>
    <t>II Liceum Ogólnokształcące im. Stefana Żeromskiego w Tomaszowie Mazowieckim</t>
  </si>
  <si>
    <t>Mateusz Grzybowski</t>
  </si>
  <si>
    <t>Oliwia Strzechowska</t>
  </si>
  <si>
    <t>Mateusz Dąbrowski</t>
  </si>
  <si>
    <t>lubuskie</t>
  </si>
  <si>
    <t>ZSO Liceum Ogólnokształcące im. Bolesława Chrobrego w Gubinie</t>
  </si>
  <si>
    <t>Karol Mądraszek</t>
  </si>
  <si>
    <t>Jakub Opanowski</t>
  </si>
  <si>
    <t>Karolina Adamska</t>
  </si>
  <si>
    <t>Centrum Kształcenia Zawodowego i Ustawicznego Nr 3 "Ekonomik" w Zielonej Górze</t>
  </si>
  <si>
    <t>Julia Dobrowolska</t>
  </si>
  <si>
    <t>Jakub Kuśmierek</t>
  </si>
  <si>
    <t>Gabriela Sokołowska</t>
  </si>
  <si>
    <t>małopolskie</t>
  </si>
  <si>
    <t>Zespół Szkół w Libiążu</t>
  </si>
  <si>
    <t>Alicja Kostrzewa</t>
  </si>
  <si>
    <t>Gabriela Czekaj</t>
  </si>
  <si>
    <t>Weronika Koczur</t>
  </si>
  <si>
    <t>mazowieckie</t>
  </si>
  <si>
    <t>XVIII LO im. Jana Zamoyskiego w Warszawie</t>
  </si>
  <si>
    <t>Mateusz Brochocki</t>
  </si>
  <si>
    <t>Anna Fijałkowska</t>
  </si>
  <si>
    <t>Ewa Krauze</t>
  </si>
  <si>
    <t>Zespół Szkół Handlowo-Ekonomicznych  im. Mikołaja Kopernika w Białymstoku</t>
  </si>
  <si>
    <t>podlaskie</t>
  </si>
  <si>
    <t>Paula Anna Dunaj</t>
  </si>
  <si>
    <t>Julia Kiercul</t>
  </si>
  <si>
    <t>Kamil Narbutt</t>
  </si>
  <si>
    <t>Zespół Szkół Zawodowych im. Stanisława Staszica w Wysokiem Mazowieckiem</t>
  </si>
  <si>
    <t>Kamila Leoniak</t>
  </si>
  <si>
    <t>Wiktoria Leoniak</t>
  </si>
  <si>
    <t>Weronika Kulesza</t>
  </si>
  <si>
    <t>VI Liceum Ogólnokształcące w Gdyni</t>
  </si>
  <si>
    <t>pomorskie</t>
  </si>
  <si>
    <t>Michał Donarski</t>
  </si>
  <si>
    <t>Bartosz Rodziewicz</t>
  </si>
  <si>
    <t>Cyprian Nastały</t>
  </si>
  <si>
    <t>Zespół Szkół Ekonomicznych im. Michała Kaleckiego w Bielsku-Białej</t>
  </si>
  <si>
    <t>śląskie</t>
  </si>
  <si>
    <t>Kinga Kasprowska</t>
  </si>
  <si>
    <t>Wiktoria Świątek</t>
  </si>
  <si>
    <t>Wiktoria Wróbel</t>
  </si>
  <si>
    <t>Zespół Szkół Ponadgimnazjalnych nr 2 im. Hetmana Stefana Czarnieckiego we Włoszczowie</t>
  </si>
  <si>
    <t>świętokrzyskie</t>
  </si>
  <si>
    <t>Zuzanna Gil</t>
  </si>
  <si>
    <t>Michał Jamróz</t>
  </si>
  <si>
    <t>Dawid Palimąka</t>
  </si>
  <si>
    <t>I Liceum Ogólnokształcące im. Adama Mickiewicza  w Olsztynie</t>
  </si>
  <si>
    <t>warmińsko-mazurskie</t>
  </si>
  <si>
    <t>Zofia Bielasta</t>
  </si>
  <si>
    <t>Oliwia Zdunek</t>
  </si>
  <si>
    <t>Anna Jarmoła</t>
  </si>
  <si>
    <t>Zespól Szkół Politechnicznych we Wrześni</t>
  </si>
  <si>
    <t>wielkopolskie</t>
  </si>
  <si>
    <t>Paulina Kamińska</t>
  </si>
  <si>
    <t>Wiktoria Lepczyńska</t>
  </si>
  <si>
    <t>Weronika Pachuta</t>
  </si>
  <si>
    <t>Zespół Szkół im. Wł. Broniewskiego w Świdwinie</t>
  </si>
  <si>
    <t>zachodniopomorskie</t>
  </si>
  <si>
    <t>Martyna Hajdasz</t>
  </si>
  <si>
    <t>Karolina Karpowicz</t>
  </si>
  <si>
    <t>Julia Mazurkiewicz</t>
  </si>
  <si>
    <t>kujawsko-pomorskie</t>
  </si>
  <si>
    <t>Zespół Szkół im. Stanisława Staszica w Nakle nad Notecią</t>
  </si>
  <si>
    <t>Martyna Bojewska</t>
  </si>
  <si>
    <t>Julia Iwanek</t>
  </si>
  <si>
    <t>Sandra Marciniak</t>
  </si>
  <si>
    <t>lubelskie</t>
  </si>
  <si>
    <t>Zespół Szkół nr 1 im. Władysława Grabskiego w Lublinie</t>
  </si>
  <si>
    <t>Emilia Filipek</t>
  </si>
  <si>
    <t>Angelika Grudzień</t>
  </si>
  <si>
    <t>Klaudia Woźniak</t>
  </si>
  <si>
    <t>opolskie</t>
  </si>
  <si>
    <t>Zespół Szkół w Oleśnie</t>
  </si>
  <si>
    <t>Maciej Jankowski</t>
  </si>
  <si>
    <t>Marta Penczok</t>
  </si>
  <si>
    <t>Zuzanna Ulbrich</t>
  </si>
  <si>
    <t>podkarpackie</t>
  </si>
  <si>
    <t>Zespół Szkół nr 4 w Jaśle</t>
  </si>
  <si>
    <t>Dawid Kamień</t>
  </si>
  <si>
    <t>Zuzanna Konik</t>
  </si>
  <si>
    <t>Allan Wojnar</t>
  </si>
  <si>
    <t>Wiktoria 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</si>
</sst>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/>
      <diagonal/>
    </border>
    <border>
      <left style="medium">
        <color rgb="FF3F3F3F"/>
      </left>
      <right style="medium">
        <color rgb="FF3F3F3F"/>
      </right>
      <top/>
      <bottom/>
      <diagonal/>
    </border>
    <border>
      <left style="medium">
        <color rgb="FF3F3F3F"/>
      </left>
      <right style="medium">
        <color rgb="FF3F3F3F"/>
      </right>
      <top/>
      <bottom style="medium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9">
    <xf numFmtId="0" fontId="0" fillId="0" borderId="0" xfId="0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21" fontId="0" fillId="0" borderId="4" xfId="0" applyNumberFormat="1" applyBorder="1" applyAlignment="1">
      <alignment horizontal="center" vertical="center"/>
    </xf>
    <xf numFmtId="21" fontId="0" fillId="0" borderId="5" xfId="0" applyNumberFormat="1" applyBorder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</cellXfs>
  <cellStyles count="2">
    <cellStyle name="Komórka zaznaczona" xfId="1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zoomScaleNormal="100" workbookViewId="0">
      <selection activeCell="G18" sqref="G18"/>
    </sheetView>
  </sheetViews>
  <sheetFormatPr defaultColWidth="10.625" defaultRowHeight="18.75" x14ac:dyDescent="0.25"/>
  <cols>
    <col min="1" max="1" width="3.625" style="27" bestFit="1" customWidth="1"/>
    <col min="2" max="2" width="19.625" style="4" bestFit="1" customWidth="1"/>
    <col min="3" max="3" width="93.625" style="3" bestFit="1" customWidth="1"/>
    <col min="4" max="4" width="17.875" style="2" bestFit="1" customWidth="1"/>
    <col min="5" max="5" width="33.5" style="2" bestFit="1" customWidth="1"/>
    <col min="6" max="6" width="7.875" style="2" bestFit="1" customWidth="1"/>
  </cols>
  <sheetData>
    <row r="1" spans="1:6" s="28" customFormat="1" ht="19.5" thickBot="1" x14ac:dyDescent="0.3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</row>
    <row r="2" spans="1:6" ht="15.95" customHeight="1" thickBot="1" x14ac:dyDescent="0.3">
      <c r="A2" s="26">
        <v>1</v>
      </c>
      <c r="B2" s="23" t="s">
        <v>6</v>
      </c>
      <c r="C2" s="8" t="s">
        <v>7</v>
      </c>
      <c r="D2" s="1" t="s">
        <v>8</v>
      </c>
      <c r="E2" s="21">
        <v>24</v>
      </c>
      <c r="F2" s="17">
        <f>TIME(0,0,1406)</f>
        <v>1.6273148148148148E-2</v>
      </c>
    </row>
    <row r="3" spans="1:6" ht="16.5" thickBot="1" x14ac:dyDescent="0.3">
      <c r="A3" s="26"/>
      <c r="B3" s="23"/>
      <c r="C3" s="9"/>
      <c r="D3" s="1" t="s">
        <v>93</v>
      </c>
      <c r="E3" s="21"/>
      <c r="F3" s="17"/>
    </row>
    <row r="4" spans="1:6" ht="16.5" thickBot="1" x14ac:dyDescent="0.3">
      <c r="A4" s="26"/>
      <c r="B4" s="23"/>
      <c r="C4" s="10"/>
      <c r="D4" s="1" t="s">
        <v>9</v>
      </c>
      <c r="E4" s="21"/>
      <c r="F4" s="17"/>
    </row>
    <row r="5" spans="1:6" ht="16.5" thickBot="1" x14ac:dyDescent="0.3">
      <c r="A5" s="26">
        <v>2</v>
      </c>
      <c r="B5" s="18" t="s">
        <v>73</v>
      </c>
      <c r="C5" s="8" t="s">
        <v>74</v>
      </c>
      <c r="D5" s="1" t="s">
        <v>75</v>
      </c>
      <c r="E5" s="11">
        <v>23</v>
      </c>
      <c r="F5" s="14">
        <f>TIME(0,0,1029)</f>
        <v>1.1909722222222223E-2</v>
      </c>
    </row>
    <row r="6" spans="1:6" ht="16.5" thickBot="1" x14ac:dyDescent="0.3">
      <c r="A6" s="26"/>
      <c r="B6" s="19"/>
      <c r="C6" s="9"/>
      <c r="D6" s="1" t="s">
        <v>76</v>
      </c>
      <c r="E6" s="12"/>
      <c r="F6" s="15"/>
    </row>
    <row r="7" spans="1:6" ht="16.5" thickBot="1" x14ac:dyDescent="0.3">
      <c r="A7" s="26"/>
      <c r="B7" s="20"/>
      <c r="C7" s="10"/>
      <c r="D7" s="1" t="s">
        <v>77</v>
      </c>
      <c r="E7" s="13"/>
      <c r="F7" s="16"/>
    </row>
    <row r="8" spans="1:6" ht="16.5" thickBot="1" x14ac:dyDescent="0.3">
      <c r="A8" s="26">
        <v>3</v>
      </c>
      <c r="B8" s="5" t="s">
        <v>78</v>
      </c>
      <c r="C8" s="8" t="s">
        <v>79</v>
      </c>
      <c r="D8" s="1" t="s">
        <v>80</v>
      </c>
      <c r="E8" s="11">
        <v>22</v>
      </c>
      <c r="F8" s="14">
        <f>TIME(0,0,1365)</f>
        <v>1.579861111111111E-2</v>
      </c>
    </row>
    <row r="9" spans="1:6" ht="16.5" thickBot="1" x14ac:dyDescent="0.3">
      <c r="A9" s="26"/>
      <c r="B9" s="6"/>
      <c r="C9" s="9"/>
      <c r="D9" s="1" t="s">
        <v>81</v>
      </c>
      <c r="E9" s="12"/>
      <c r="F9" s="15"/>
    </row>
    <row r="10" spans="1:6" ht="16.5" thickBot="1" x14ac:dyDescent="0.3">
      <c r="A10" s="26"/>
      <c r="B10" s="7"/>
      <c r="C10" s="10"/>
      <c r="D10" s="1" t="s">
        <v>82</v>
      </c>
      <c r="E10" s="13"/>
      <c r="F10" s="16"/>
    </row>
    <row r="11" spans="1:6" ht="16.5" thickBot="1" x14ac:dyDescent="0.3">
      <c r="A11" s="26">
        <v>4</v>
      </c>
      <c r="B11" s="23" t="s">
        <v>15</v>
      </c>
      <c r="C11" s="22" t="s">
        <v>16</v>
      </c>
      <c r="D11" s="1" t="s">
        <v>17</v>
      </c>
      <c r="E11" s="21">
        <v>25</v>
      </c>
      <c r="F11" s="17">
        <f>TIME(0,0,976)</f>
        <v>1.1296296296296296E-2</v>
      </c>
    </row>
    <row r="12" spans="1:6" ht="16.5" thickBot="1" x14ac:dyDescent="0.3">
      <c r="A12" s="26"/>
      <c r="B12" s="23"/>
      <c r="C12" s="22"/>
      <c r="D12" s="1" t="s">
        <v>18</v>
      </c>
      <c r="E12" s="21"/>
      <c r="F12" s="17"/>
    </row>
    <row r="13" spans="1:6" ht="16.5" thickBot="1" x14ac:dyDescent="0.3">
      <c r="A13" s="26"/>
      <c r="B13" s="23"/>
      <c r="C13" s="22"/>
      <c r="D13" s="1" t="s">
        <v>19</v>
      </c>
      <c r="E13" s="21"/>
      <c r="F13" s="17"/>
    </row>
    <row r="14" spans="1:6" ht="16.5" thickBot="1" x14ac:dyDescent="0.3">
      <c r="A14" s="26">
        <v>5</v>
      </c>
      <c r="B14" s="23" t="s">
        <v>15</v>
      </c>
      <c r="C14" s="22" t="s">
        <v>20</v>
      </c>
      <c r="D14" s="1" t="s">
        <v>21</v>
      </c>
      <c r="E14" s="21">
        <v>24</v>
      </c>
      <c r="F14" s="17">
        <f>TIME(0,0,1346)</f>
        <v>1.5578703703703704E-2</v>
      </c>
    </row>
    <row r="15" spans="1:6" ht="16.5" thickBot="1" x14ac:dyDescent="0.3">
      <c r="A15" s="26"/>
      <c r="B15" s="23"/>
      <c r="C15" s="22"/>
      <c r="D15" s="1" t="s">
        <v>22</v>
      </c>
      <c r="E15" s="21"/>
      <c r="F15" s="17"/>
    </row>
    <row r="16" spans="1:6" ht="16.5" thickBot="1" x14ac:dyDescent="0.3">
      <c r="A16" s="26"/>
      <c r="B16" s="23"/>
      <c r="C16" s="22"/>
      <c r="D16" s="1" t="s">
        <v>23</v>
      </c>
      <c r="E16" s="21"/>
      <c r="F16" s="17"/>
    </row>
    <row r="17" spans="1:6" ht="16.5" thickBot="1" x14ac:dyDescent="0.3">
      <c r="A17" s="26">
        <v>6</v>
      </c>
      <c r="B17" s="5" t="s">
        <v>10</v>
      </c>
      <c r="C17" s="8" t="s">
        <v>11</v>
      </c>
      <c r="D17" s="1" t="s">
        <v>12</v>
      </c>
      <c r="E17" s="11">
        <v>24</v>
      </c>
      <c r="F17" s="14">
        <f>TIME(0,0,1031)</f>
        <v>1.1932870370370371E-2</v>
      </c>
    </row>
    <row r="18" spans="1:6" ht="16.5" thickBot="1" x14ac:dyDescent="0.3">
      <c r="A18" s="26"/>
      <c r="B18" s="6"/>
      <c r="C18" s="9"/>
      <c r="D18" s="1" t="s">
        <v>13</v>
      </c>
      <c r="E18" s="12"/>
      <c r="F18" s="15"/>
    </row>
    <row r="19" spans="1:6" ht="16.5" thickBot="1" x14ac:dyDescent="0.3">
      <c r="A19" s="26"/>
      <c r="B19" s="7"/>
      <c r="C19" s="10"/>
      <c r="D19" s="1" t="s">
        <v>14</v>
      </c>
      <c r="E19" s="13"/>
      <c r="F19" s="16"/>
    </row>
    <row r="20" spans="1:6" ht="16.5" thickBot="1" x14ac:dyDescent="0.3">
      <c r="A20" s="26">
        <v>7</v>
      </c>
      <c r="B20" s="23" t="s">
        <v>24</v>
      </c>
      <c r="C20" s="22" t="s">
        <v>25</v>
      </c>
      <c r="D20" s="1" t="s">
        <v>26</v>
      </c>
      <c r="E20" s="21">
        <v>24</v>
      </c>
      <c r="F20" s="17">
        <v>1.1388888888888888E-2</v>
      </c>
    </row>
    <row r="21" spans="1:6" ht="16.5" thickBot="1" x14ac:dyDescent="0.3">
      <c r="A21" s="26"/>
      <c r="B21" s="23"/>
      <c r="C21" s="22"/>
      <c r="D21" s="1" t="s">
        <v>27</v>
      </c>
      <c r="E21" s="21"/>
      <c r="F21" s="17"/>
    </row>
    <row r="22" spans="1:6" ht="16.5" thickBot="1" x14ac:dyDescent="0.3">
      <c r="A22" s="26"/>
      <c r="B22" s="23"/>
      <c r="C22" s="22"/>
      <c r="D22" s="1" t="s">
        <v>28</v>
      </c>
      <c r="E22" s="21"/>
      <c r="F22" s="17"/>
    </row>
    <row r="23" spans="1:6" ht="16.5" thickBot="1" x14ac:dyDescent="0.3">
      <c r="A23" s="26">
        <v>8</v>
      </c>
      <c r="B23" s="23" t="s">
        <v>29</v>
      </c>
      <c r="C23" s="22" t="s">
        <v>30</v>
      </c>
      <c r="D23" s="1" t="s">
        <v>31</v>
      </c>
      <c r="E23" s="21">
        <v>24</v>
      </c>
      <c r="F23" s="17">
        <f>TIME(0,0,1117)</f>
        <v>1.292824074074074E-2</v>
      </c>
    </row>
    <row r="24" spans="1:6" ht="16.5" thickBot="1" x14ac:dyDescent="0.3">
      <c r="A24" s="26"/>
      <c r="B24" s="23"/>
      <c r="C24" s="22"/>
      <c r="D24" s="1" t="s">
        <v>32</v>
      </c>
      <c r="E24" s="21"/>
      <c r="F24" s="17"/>
    </row>
    <row r="25" spans="1:6" ht="16.5" thickBot="1" x14ac:dyDescent="0.3">
      <c r="A25" s="26"/>
      <c r="B25" s="23"/>
      <c r="C25" s="22"/>
      <c r="D25" s="1" t="s">
        <v>33</v>
      </c>
      <c r="E25" s="21"/>
      <c r="F25" s="17"/>
    </row>
    <row r="26" spans="1:6" ht="16.5" thickBot="1" x14ac:dyDescent="0.3">
      <c r="A26" s="26">
        <v>9</v>
      </c>
      <c r="B26" s="5" t="s">
        <v>83</v>
      </c>
      <c r="C26" s="8" t="s">
        <v>84</v>
      </c>
      <c r="D26" s="1" t="s">
        <v>85</v>
      </c>
      <c r="E26" s="11">
        <v>21</v>
      </c>
      <c r="F26" s="14">
        <f>TIME(0,0,1324)</f>
        <v>1.5324074074074073E-2</v>
      </c>
    </row>
    <row r="27" spans="1:6" ht="16.5" thickBot="1" x14ac:dyDescent="0.3">
      <c r="A27" s="26"/>
      <c r="B27" s="6"/>
      <c r="C27" s="9"/>
      <c r="D27" s="1" t="s">
        <v>86</v>
      </c>
      <c r="E27" s="12"/>
      <c r="F27" s="15"/>
    </row>
    <row r="28" spans="1:6" ht="16.5" thickBot="1" x14ac:dyDescent="0.3">
      <c r="A28" s="26"/>
      <c r="B28" s="7"/>
      <c r="C28" s="10"/>
      <c r="D28" s="1" t="s">
        <v>87</v>
      </c>
      <c r="E28" s="13"/>
      <c r="F28" s="16"/>
    </row>
    <row r="29" spans="1:6" ht="16.5" thickBot="1" x14ac:dyDescent="0.3">
      <c r="A29" s="26">
        <v>10</v>
      </c>
      <c r="B29" s="5" t="s">
        <v>88</v>
      </c>
      <c r="C29" s="8" t="s">
        <v>89</v>
      </c>
      <c r="D29" s="1" t="s">
        <v>90</v>
      </c>
      <c r="E29" s="11">
        <v>21</v>
      </c>
      <c r="F29" s="14">
        <f>TIME(0,0,1028)</f>
        <v>1.1898148148148149E-2</v>
      </c>
    </row>
    <row r="30" spans="1:6" ht="16.5" thickBot="1" x14ac:dyDescent="0.3">
      <c r="A30" s="26"/>
      <c r="B30" s="6"/>
      <c r="C30" s="9"/>
      <c r="D30" s="1" t="s">
        <v>91</v>
      </c>
      <c r="E30" s="12"/>
      <c r="F30" s="15"/>
    </row>
    <row r="31" spans="1:6" ht="16.5" thickBot="1" x14ac:dyDescent="0.3">
      <c r="A31" s="26"/>
      <c r="B31" s="7"/>
      <c r="C31" s="10"/>
      <c r="D31" s="1" t="s">
        <v>92</v>
      </c>
      <c r="E31" s="13"/>
      <c r="F31" s="16"/>
    </row>
    <row r="32" spans="1:6" ht="16.5" thickBot="1" x14ac:dyDescent="0.3">
      <c r="A32" s="26">
        <v>11</v>
      </c>
      <c r="B32" s="23" t="s">
        <v>35</v>
      </c>
      <c r="C32" s="22" t="s">
        <v>34</v>
      </c>
      <c r="D32" s="1" t="s">
        <v>36</v>
      </c>
      <c r="E32" s="21">
        <v>24</v>
      </c>
      <c r="F32" s="17">
        <f>TIME(0,0,701)</f>
        <v>8.113425925925925E-3</v>
      </c>
    </row>
    <row r="33" spans="1:6" ht="16.5" thickBot="1" x14ac:dyDescent="0.3">
      <c r="A33" s="26"/>
      <c r="B33" s="23"/>
      <c r="C33" s="22"/>
      <c r="D33" s="1" t="s">
        <v>37</v>
      </c>
      <c r="E33" s="21"/>
      <c r="F33" s="17"/>
    </row>
    <row r="34" spans="1:6" ht="16.5" thickBot="1" x14ac:dyDescent="0.3">
      <c r="A34" s="26"/>
      <c r="B34" s="23"/>
      <c r="C34" s="22"/>
      <c r="D34" s="1" t="s">
        <v>38</v>
      </c>
      <c r="E34" s="21"/>
      <c r="F34" s="17"/>
    </row>
    <row r="35" spans="1:6" ht="16.5" thickBot="1" x14ac:dyDescent="0.3">
      <c r="A35" s="26">
        <v>12</v>
      </c>
      <c r="B35" s="23" t="s">
        <v>35</v>
      </c>
      <c r="C35" s="22" t="s">
        <v>39</v>
      </c>
      <c r="D35" s="1" t="s">
        <v>40</v>
      </c>
      <c r="E35" s="21">
        <v>24</v>
      </c>
      <c r="F35" s="17">
        <f>TIME(0,0,1338)</f>
        <v>1.5486111111111112E-2</v>
      </c>
    </row>
    <row r="36" spans="1:6" ht="16.5" thickBot="1" x14ac:dyDescent="0.3">
      <c r="A36" s="26"/>
      <c r="B36" s="23"/>
      <c r="C36" s="22"/>
      <c r="D36" s="1" t="s">
        <v>41</v>
      </c>
      <c r="E36" s="21"/>
      <c r="F36" s="17"/>
    </row>
    <row r="37" spans="1:6" ht="16.5" thickBot="1" x14ac:dyDescent="0.3">
      <c r="A37" s="26"/>
      <c r="B37" s="23"/>
      <c r="C37" s="22"/>
      <c r="D37" s="1" t="s">
        <v>42</v>
      </c>
      <c r="E37" s="21"/>
      <c r="F37" s="17"/>
    </row>
    <row r="38" spans="1:6" ht="16.5" thickBot="1" x14ac:dyDescent="0.3">
      <c r="A38" s="26">
        <v>13</v>
      </c>
      <c r="B38" s="23" t="s">
        <v>44</v>
      </c>
      <c r="C38" s="22" t="s">
        <v>43</v>
      </c>
      <c r="D38" s="1" t="s">
        <v>45</v>
      </c>
      <c r="E38" s="21">
        <v>23</v>
      </c>
      <c r="F38" s="17">
        <f>TIME(0,0,1007)</f>
        <v>1.1655092592592594E-2</v>
      </c>
    </row>
    <row r="39" spans="1:6" ht="16.5" thickBot="1" x14ac:dyDescent="0.3">
      <c r="A39" s="26"/>
      <c r="B39" s="23"/>
      <c r="C39" s="22"/>
      <c r="D39" s="1" t="s">
        <v>46</v>
      </c>
      <c r="E39" s="21"/>
      <c r="F39" s="17"/>
    </row>
    <row r="40" spans="1:6" ht="16.5" thickBot="1" x14ac:dyDescent="0.3">
      <c r="A40" s="26"/>
      <c r="B40" s="23"/>
      <c r="C40" s="22"/>
      <c r="D40" s="1" t="s">
        <v>47</v>
      </c>
      <c r="E40" s="21"/>
      <c r="F40" s="17"/>
    </row>
    <row r="41" spans="1:6" ht="16.5" thickBot="1" x14ac:dyDescent="0.3">
      <c r="A41" s="26">
        <v>14</v>
      </c>
      <c r="B41" s="23" t="s">
        <v>49</v>
      </c>
      <c r="C41" s="22" t="s">
        <v>48</v>
      </c>
      <c r="D41" s="1" t="s">
        <v>50</v>
      </c>
      <c r="E41" s="21">
        <v>23</v>
      </c>
      <c r="F41" s="17">
        <f>TIME(0,0,1176)</f>
        <v>1.3611111111111114E-2</v>
      </c>
    </row>
    <row r="42" spans="1:6" ht="16.5" thickBot="1" x14ac:dyDescent="0.3">
      <c r="A42" s="26"/>
      <c r="B42" s="23"/>
      <c r="C42" s="22"/>
      <c r="D42" s="1" t="s">
        <v>51</v>
      </c>
      <c r="E42" s="21"/>
      <c r="F42" s="17"/>
    </row>
    <row r="43" spans="1:6" ht="16.5" thickBot="1" x14ac:dyDescent="0.3">
      <c r="A43" s="26"/>
      <c r="B43" s="23"/>
      <c r="C43" s="22"/>
      <c r="D43" s="1" t="s">
        <v>52</v>
      </c>
      <c r="E43" s="21"/>
      <c r="F43" s="17"/>
    </row>
    <row r="44" spans="1:6" ht="16.5" thickBot="1" x14ac:dyDescent="0.3">
      <c r="A44" s="26">
        <v>15</v>
      </c>
      <c r="B44" s="23" t="s">
        <v>54</v>
      </c>
      <c r="C44" s="22" t="s">
        <v>53</v>
      </c>
      <c r="D44" s="1" t="s">
        <v>55</v>
      </c>
      <c r="E44" s="21">
        <v>25</v>
      </c>
      <c r="F44" s="17">
        <f>TIME(0,0,1407)</f>
        <v>1.6284722222222221E-2</v>
      </c>
    </row>
    <row r="45" spans="1:6" ht="16.5" thickBot="1" x14ac:dyDescent="0.3">
      <c r="A45" s="26"/>
      <c r="B45" s="23"/>
      <c r="C45" s="22"/>
      <c r="D45" s="1" t="s">
        <v>56</v>
      </c>
      <c r="E45" s="21"/>
      <c r="F45" s="17"/>
    </row>
    <row r="46" spans="1:6" ht="16.5" thickBot="1" x14ac:dyDescent="0.3">
      <c r="A46" s="26"/>
      <c r="B46" s="23"/>
      <c r="C46" s="22"/>
      <c r="D46" s="1" t="s">
        <v>57</v>
      </c>
      <c r="E46" s="21"/>
      <c r="F46" s="17"/>
    </row>
    <row r="47" spans="1:6" ht="16.5" thickBot="1" x14ac:dyDescent="0.3">
      <c r="A47" s="26">
        <v>16</v>
      </c>
      <c r="B47" s="24" t="s">
        <v>59</v>
      </c>
      <c r="C47" s="22" t="s">
        <v>58</v>
      </c>
      <c r="D47" s="1" t="s">
        <v>60</v>
      </c>
      <c r="E47" s="21">
        <v>22</v>
      </c>
      <c r="F47" s="17">
        <f>TIME(0,0,1378)</f>
        <v>1.5949074074074074E-2</v>
      </c>
    </row>
    <row r="48" spans="1:6" ht="16.5" thickBot="1" x14ac:dyDescent="0.3">
      <c r="A48" s="26"/>
      <c r="B48" s="24"/>
      <c r="C48" s="22"/>
      <c r="D48" s="1" t="s">
        <v>61</v>
      </c>
      <c r="E48" s="21"/>
      <c r="F48" s="17"/>
    </row>
    <row r="49" spans="1:6" ht="16.5" thickBot="1" x14ac:dyDescent="0.3">
      <c r="A49" s="26"/>
      <c r="B49" s="24"/>
      <c r="C49" s="22"/>
      <c r="D49" s="1" t="s">
        <v>62</v>
      </c>
      <c r="E49" s="21"/>
      <c r="F49" s="17"/>
    </row>
    <row r="50" spans="1:6" ht="16.5" thickBot="1" x14ac:dyDescent="0.3">
      <c r="A50" s="26">
        <v>17</v>
      </c>
      <c r="B50" s="23" t="s">
        <v>64</v>
      </c>
      <c r="C50" s="22" t="s">
        <v>63</v>
      </c>
      <c r="D50" s="1" t="s">
        <v>65</v>
      </c>
      <c r="E50" s="21">
        <v>24</v>
      </c>
      <c r="F50" s="17">
        <f>TIME(0,0,1085)</f>
        <v>1.255787037037037E-2</v>
      </c>
    </row>
    <row r="51" spans="1:6" ht="16.5" thickBot="1" x14ac:dyDescent="0.3">
      <c r="A51" s="26"/>
      <c r="B51" s="23"/>
      <c r="C51" s="22"/>
      <c r="D51" s="1" t="s">
        <v>66</v>
      </c>
      <c r="E51" s="21"/>
      <c r="F51" s="17"/>
    </row>
    <row r="52" spans="1:6" ht="16.5" thickBot="1" x14ac:dyDescent="0.3">
      <c r="A52" s="26"/>
      <c r="B52" s="23"/>
      <c r="C52" s="22"/>
      <c r="D52" s="1" t="s">
        <v>67</v>
      </c>
      <c r="E52" s="21"/>
      <c r="F52" s="17"/>
    </row>
    <row r="53" spans="1:6" ht="16.5" thickBot="1" x14ac:dyDescent="0.3">
      <c r="A53" s="26">
        <v>18</v>
      </c>
      <c r="B53" s="24" t="s">
        <v>69</v>
      </c>
      <c r="C53" s="22" t="s">
        <v>68</v>
      </c>
      <c r="D53" s="1" t="s">
        <v>70</v>
      </c>
      <c r="E53" s="21">
        <v>24</v>
      </c>
      <c r="F53" s="17">
        <f>TIME(0,0,924)</f>
        <v>1.0694444444444444E-2</v>
      </c>
    </row>
    <row r="54" spans="1:6" ht="16.5" thickBot="1" x14ac:dyDescent="0.3">
      <c r="A54" s="26"/>
      <c r="B54" s="24"/>
      <c r="C54" s="22"/>
      <c r="D54" s="1" t="s">
        <v>71</v>
      </c>
      <c r="E54" s="21"/>
      <c r="F54" s="17"/>
    </row>
    <row r="55" spans="1:6" ht="16.5" thickBot="1" x14ac:dyDescent="0.3">
      <c r="A55" s="26"/>
      <c r="B55" s="24"/>
      <c r="C55" s="22"/>
      <c r="D55" s="1" t="s">
        <v>72</v>
      </c>
      <c r="E55" s="21"/>
      <c r="F55" s="17"/>
    </row>
  </sheetData>
  <mergeCells count="90">
    <mergeCell ref="A29:A31"/>
    <mergeCell ref="A50:A52"/>
    <mergeCell ref="A53:A55"/>
    <mergeCell ref="A44:A46"/>
    <mergeCell ref="A2:A4"/>
    <mergeCell ref="A8:A10"/>
    <mergeCell ref="A11:A13"/>
    <mergeCell ref="A14:A16"/>
    <mergeCell ref="A20:A22"/>
    <mergeCell ref="A23:A25"/>
    <mergeCell ref="A32:A34"/>
    <mergeCell ref="A35:A37"/>
    <mergeCell ref="A38:A40"/>
    <mergeCell ref="A41:A43"/>
    <mergeCell ref="A5:A7"/>
    <mergeCell ref="A26:A28"/>
    <mergeCell ref="B32:B34"/>
    <mergeCell ref="B35:B37"/>
    <mergeCell ref="B38:B40"/>
    <mergeCell ref="A47:A49"/>
    <mergeCell ref="B41:B43"/>
    <mergeCell ref="B44:B46"/>
    <mergeCell ref="B47:B49"/>
    <mergeCell ref="B2:B4"/>
    <mergeCell ref="B11:B13"/>
    <mergeCell ref="B14:B16"/>
    <mergeCell ref="B20:B22"/>
    <mergeCell ref="B23:B25"/>
    <mergeCell ref="B50:B52"/>
    <mergeCell ref="B53:B55"/>
    <mergeCell ref="C50:C52"/>
    <mergeCell ref="E44:E46"/>
    <mergeCell ref="C53:C55"/>
    <mergeCell ref="C44:C46"/>
    <mergeCell ref="C47:C49"/>
    <mergeCell ref="E50:E52"/>
    <mergeCell ref="E53:E55"/>
    <mergeCell ref="C32:C34"/>
    <mergeCell ref="C35:C37"/>
    <mergeCell ref="C38:C40"/>
    <mergeCell ref="C41:C43"/>
    <mergeCell ref="C2:C4"/>
    <mergeCell ref="C11:C13"/>
    <mergeCell ref="C14:C16"/>
    <mergeCell ref="C20:C22"/>
    <mergeCell ref="E2:E4"/>
    <mergeCell ref="E11:E13"/>
    <mergeCell ref="E14:E16"/>
    <mergeCell ref="E20:E22"/>
    <mergeCell ref="C23:C25"/>
    <mergeCell ref="E29:E31"/>
    <mergeCell ref="F29:F31"/>
    <mergeCell ref="E23:E25"/>
    <mergeCell ref="E32:E34"/>
    <mergeCell ref="E35:E37"/>
    <mergeCell ref="F32:F34"/>
    <mergeCell ref="F35:F37"/>
    <mergeCell ref="F38:F40"/>
    <mergeCell ref="E47:E49"/>
    <mergeCell ref="F41:F43"/>
    <mergeCell ref="F44:F46"/>
    <mergeCell ref="F47:F49"/>
    <mergeCell ref="E38:E40"/>
    <mergeCell ref="E41:E43"/>
    <mergeCell ref="F2:F4"/>
    <mergeCell ref="F11:F13"/>
    <mergeCell ref="F14:F16"/>
    <mergeCell ref="F20:F22"/>
    <mergeCell ref="F23:F25"/>
    <mergeCell ref="F50:F52"/>
    <mergeCell ref="F53:F55"/>
    <mergeCell ref="B5:B7"/>
    <mergeCell ref="C5:C7"/>
    <mergeCell ref="E5:E7"/>
    <mergeCell ref="F5:F7"/>
    <mergeCell ref="B8:B10"/>
    <mergeCell ref="C8:C10"/>
    <mergeCell ref="E8:E10"/>
    <mergeCell ref="F8:F10"/>
    <mergeCell ref="B26:B28"/>
    <mergeCell ref="C26:C28"/>
    <mergeCell ref="E26:E28"/>
    <mergeCell ref="F26:F28"/>
    <mergeCell ref="B29:B31"/>
    <mergeCell ref="C29:C31"/>
    <mergeCell ref="A17:A19"/>
    <mergeCell ref="B17:B19"/>
    <mergeCell ref="C17:C19"/>
    <mergeCell ref="E17:E19"/>
    <mergeCell ref="F17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Wierzchoń, Maria</cp:lastModifiedBy>
  <dcterms:created xsi:type="dcterms:W3CDTF">2021-03-28T16:09:24Z</dcterms:created>
  <dcterms:modified xsi:type="dcterms:W3CDTF">2021-03-29T12:32:01Z</dcterms:modified>
</cp:coreProperties>
</file>